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9975"/>
  </bookViews>
  <sheets>
    <sheet name="декабрь" sheetId="1" r:id="rId1"/>
  </sheets>
  <calcPr calcId="124519"/>
  <fileRecoveryPr repairLoad="1"/>
</workbook>
</file>

<file path=xl/calcChain.xml><?xml version="1.0" encoding="utf-8"?>
<calcChain xmlns="http://schemas.openxmlformats.org/spreadsheetml/2006/main">
  <c r="BP15" i="1"/>
  <c r="BO15"/>
  <c r="BN15"/>
  <c r="BP14"/>
  <c r="BO14"/>
  <c r="BN14"/>
  <c r="BP13"/>
  <c r="BO13"/>
  <c r="BO25" s="1"/>
  <c r="BN13"/>
  <c r="BP12"/>
  <c r="BP11" s="1"/>
  <c r="BO12"/>
  <c r="BN12"/>
  <c r="BN11" s="1"/>
  <c r="BL15"/>
  <c r="BK15"/>
  <c r="BJ15"/>
  <c r="BI15"/>
  <c r="BH15"/>
  <c r="BG15"/>
  <c r="BF15"/>
  <c r="BE15"/>
  <c r="BD15"/>
  <c r="BC15"/>
  <c r="BB15"/>
  <c r="BA15"/>
  <c r="BL14"/>
  <c r="BK14"/>
  <c r="BJ14"/>
  <c r="BI14"/>
  <c r="BH14"/>
  <c r="BG14"/>
  <c r="BF14"/>
  <c r="BE14"/>
  <c r="BD14"/>
  <c r="BC14"/>
  <c r="BB14"/>
  <c r="BA14"/>
  <c r="BL13"/>
  <c r="BK13"/>
  <c r="BJ13"/>
  <c r="BI13"/>
  <c r="BH13"/>
  <c r="BG13"/>
  <c r="BF13"/>
  <c r="BE13"/>
  <c r="BD13"/>
  <c r="BC13"/>
  <c r="BB13"/>
  <c r="BA13"/>
  <c r="BL12"/>
  <c r="BK12"/>
  <c r="BJ12"/>
  <c r="BI12"/>
  <c r="BH12"/>
  <c r="BH11" s="1"/>
  <c r="BG12"/>
  <c r="BF12"/>
  <c r="BE12"/>
  <c r="BD12"/>
  <c r="BD11" s="1"/>
  <c r="BC12"/>
  <c r="BB12"/>
  <c r="BB11" s="1"/>
  <c r="BA12"/>
  <c r="AY15"/>
  <c r="AX15"/>
  <c r="AW15"/>
  <c r="AV15"/>
  <c r="AY14"/>
  <c r="AX14"/>
  <c r="AW14"/>
  <c r="AV14"/>
  <c r="AY13"/>
  <c r="AX13"/>
  <c r="AW13"/>
  <c r="AV13"/>
  <c r="AY12"/>
  <c r="AX12"/>
  <c r="AW12"/>
  <c r="AV12"/>
  <c r="AT15"/>
  <c r="AS15"/>
  <c r="AR15"/>
  <c r="AQ15"/>
  <c r="AP15"/>
  <c r="AO15"/>
  <c r="AT14"/>
  <c r="AS14"/>
  <c r="AR14"/>
  <c r="AQ14"/>
  <c r="AP14"/>
  <c r="AO14"/>
  <c r="AT13"/>
  <c r="AS13"/>
  <c r="AR13"/>
  <c r="AQ13"/>
  <c r="AP13"/>
  <c r="AO13"/>
  <c r="AT12"/>
  <c r="AS12"/>
  <c r="AR12"/>
  <c r="AQ12"/>
  <c r="AP12"/>
  <c r="AO12"/>
  <c r="AM15"/>
  <c r="AL15"/>
  <c r="AK15"/>
  <c r="AJ15"/>
  <c r="AI15"/>
  <c r="AH15"/>
  <c r="AG15"/>
  <c r="AF15"/>
  <c r="AE15"/>
  <c r="AD15"/>
  <c r="AC15"/>
  <c r="AB15"/>
  <c r="AA15"/>
  <c r="AM14"/>
  <c r="AL14"/>
  <c r="AK14"/>
  <c r="AJ14"/>
  <c r="AI14"/>
  <c r="AH14"/>
  <c r="AG14"/>
  <c r="AF14"/>
  <c r="AE14"/>
  <c r="AD14"/>
  <c r="AC14"/>
  <c r="AB14"/>
  <c r="AA14"/>
  <c r="AM13"/>
  <c r="AL13"/>
  <c r="AL11" s="1"/>
  <c r="AK13"/>
  <c r="AJ13"/>
  <c r="AJ11" s="1"/>
  <c r="AI13"/>
  <c r="AH13"/>
  <c r="AG13"/>
  <c r="AF13"/>
  <c r="AE13"/>
  <c r="AD13"/>
  <c r="AC13"/>
  <c r="AB13"/>
  <c r="AA13"/>
  <c r="AM12"/>
  <c r="AM25" s="1"/>
  <c r="AL12"/>
  <c r="AK12"/>
  <c r="AK25" s="1"/>
  <c r="AJ12"/>
  <c r="AI12"/>
  <c r="AI25" s="1"/>
  <c r="AH12"/>
  <c r="AG12"/>
  <c r="AF12"/>
  <c r="AE12"/>
  <c r="AD12"/>
  <c r="AC12"/>
  <c r="AB12"/>
  <c r="AA12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Y12"/>
  <c r="Y11" s="1"/>
  <c r="X12"/>
  <c r="W12"/>
  <c r="W11" s="1"/>
  <c r="V12"/>
  <c r="U12"/>
  <c r="U11" s="1"/>
  <c r="T12"/>
  <c r="S12"/>
  <c r="S11" s="1"/>
  <c r="R12"/>
  <c r="Q12"/>
  <c r="Q11" s="1"/>
  <c r="P12"/>
  <c r="O12"/>
  <c r="O11" s="1"/>
  <c r="N12"/>
  <c r="M12"/>
  <c r="M11" s="1"/>
  <c r="L12"/>
  <c r="K12"/>
  <c r="K11" s="1"/>
  <c r="J12"/>
  <c r="I12"/>
  <c r="I11" s="1"/>
  <c r="H12"/>
  <c r="G12"/>
  <c r="G11" s="1"/>
  <c r="F12"/>
  <c r="E12"/>
  <c r="E11" s="1"/>
  <c r="F11"/>
  <c r="H11"/>
  <c r="J11"/>
  <c r="L11"/>
  <c r="N11"/>
  <c r="P11"/>
  <c r="R11"/>
  <c r="T11"/>
  <c r="V11"/>
  <c r="X11"/>
  <c r="AJ25"/>
  <c r="AL25"/>
  <c r="AA25"/>
  <c r="BP25"/>
  <c r="D11"/>
  <c r="AA11"/>
  <c r="AV25"/>
  <c r="AW25"/>
  <c r="AX25"/>
  <c r="BA25"/>
  <c r="BB25"/>
  <c r="BC25"/>
  <c r="BD25"/>
  <c r="BE25"/>
  <c r="BH25"/>
  <c r="BI25"/>
  <c r="BK25"/>
  <c r="BL25"/>
  <c r="BN25"/>
  <c r="AI11"/>
  <c r="AK11"/>
  <c r="AM11"/>
  <c r="AV11"/>
  <c r="AW11"/>
  <c r="AX11"/>
  <c r="BA11"/>
  <c r="BC11"/>
  <c r="BE11"/>
  <c r="BI11"/>
  <c r="BK11"/>
  <c r="BL11"/>
  <c r="BO11"/>
  <c r="BQ25" l="1"/>
  <c r="BJ11"/>
  <c r="AR11"/>
  <c r="Y25"/>
  <c r="W25"/>
  <c r="U25"/>
  <c r="Q25"/>
  <c r="M25"/>
  <c r="AT11"/>
  <c r="AE11"/>
  <c r="BG11"/>
  <c r="AQ11"/>
  <c r="AD11"/>
  <c r="R25"/>
  <c r="P25"/>
  <c r="AY11"/>
  <c r="O25"/>
  <c r="AS11"/>
  <c r="AS25"/>
  <c r="K25"/>
  <c r="AC11"/>
  <c r="AC25"/>
  <c r="AB11"/>
  <c r="AB25"/>
  <c r="AH25"/>
  <c r="AH11"/>
  <c r="T25"/>
  <c r="V25"/>
  <c r="AY25"/>
  <c r="AZ25" s="1"/>
  <c r="AT25"/>
  <c r="AP11"/>
  <c r="AP25"/>
  <c r="AE25"/>
  <c r="AF11"/>
  <c r="AF25"/>
  <c r="BG25"/>
  <c r="AG11"/>
  <c r="AG25"/>
  <c r="AQ25"/>
  <c r="S25"/>
  <c r="G25"/>
  <c r="BF25"/>
  <c r="BF11"/>
  <c r="N25"/>
  <c r="BJ25"/>
  <c r="AO25"/>
  <c r="AO11"/>
  <c r="AD25"/>
  <c r="J25"/>
  <c r="D25"/>
  <c r="H25"/>
  <c r="L25"/>
  <c r="X25"/>
  <c r="AR25"/>
  <c r="I25"/>
  <c r="E25"/>
  <c r="BM11" l="1"/>
  <c r="AU11"/>
  <c r="AU25"/>
  <c r="BM25"/>
  <c r="AN11"/>
  <c r="AN25"/>
  <c r="F25"/>
  <c r="Z25" s="1"/>
  <c r="Z11"/>
</calcChain>
</file>

<file path=xl/sharedStrings.xml><?xml version="1.0" encoding="utf-8"?>
<sst xmlns="http://schemas.openxmlformats.org/spreadsheetml/2006/main" count="210" uniqueCount="182">
  <si>
    <t>х</t>
  </si>
  <si>
    <t>Обучение навыкам самообслуживания, поведения в быту и общественных местах</t>
  </si>
  <si>
    <t>Проведение социально-реабилитационных мероприятий в сфере социального обслуживания граждан</t>
  </si>
  <si>
    <t>Содействие в обучении инвалидов пользованию техническими средствами реабилитации</t>
  </si>
  <si>
    <t>Содействие в подготовке запросов, заявлений, ходатайств по вопросам социальной защиты населения</t>
  </si>
  <si>
    <t>Содействие в получении полагающихся пенсий, пособий, других социальных выплат и мер социальной поддержки</t>
  </si>
  <si>
    <t>Консультирование по социально-правовым вопросам, в том числе по вопросам, связанным с реализацией права граждан на социальное обслуживание</t>
  </si>
  <si>
    <t>Оказание помощи в получении юридических услуг</t>
  </si>
  <si>
    <t>Содействие в сохранении ранее занимаемого гражданином жилого помещения</t>
  </si>
  <si>
    <t>Содействие в поиске родственников и восстановлении утраченных связей</t>
  </si>
  <si>
    <t>Содействие в оформлении регистрации по месту пребывания, по месту нахождения организации социального обслуживания граждан</t>
  </si>
  <si>
    <t>Содействие в получении бесплатной помощи адвоката, обеспечение представительства в суде</t>
  </si>
  <si>
    <t>Оказание помощи в оформлении и восстановлении документов получателей социальных услуг</t>
  </si>
  <si>
    <t>Организация помощи в получении образования и (или) профессии инвалидами в соответствии с их способностями</t>
  </si>
  <si>
    <t>Оказание помощи в трудоустройстве</t>
  </si>
  <si>
    <t>Проведение мероприятий по использованию остаточных трудовых возможностей и обучению доступным профессиональным навыкам</t>
  </si>
  <si>
    <t>Формирование позитивных интересов и организация досуга</t>
  </si>
  <si>
    <t>Социально-педагогическая коррекция, включая диагностику и консультирование</t>
  </si>
  <si>
    <t>Организация помощи родителям или законным представителям детей-инвалидов, воспитываемых дома, в обучении таких детей навыкам самообсл., общения и контроля, направленным на развитие личности</t>
  </si>
  <si>
    <t>Обучение родственников практическим навыкам общего ухода за тяжелобольными получателями социальных услуг</t>
  </si>
  <si>
    <t>Оказание психологической (экстренной психологической) помощи и поддержки, в том числе гражданам, осуществляющим уход на дому за тяжело больными получателями социальных услуг</t>
  </si>
  <si>
    <t>Психологический тренинг</t>
  </si>
  <si>
    <t>Социально-психологический патронаж</t>
  </si>
  <si>
    <t>Психологическая коррекция</t>
  </si>
  <si>
    <t>Психологическая диагностика и обследование личности</t>
  </si>
  <si>
    <t>Социально-психологическое консультирование, в том числе по вопросам внутрисемейных отношений</t>
  </si>
  <si>
    <t>Содействие в организации оздоровления и санаторно-курортного лечения согласно медицинским показаниям</t>
  </si>
  <si>
    <t>Содействие в получении зубопротезной и протезно-ортопедической помощи, обеспечении техническими средствами ухода и реабилитации</t>
  </si>
  <si>
    <t>Содействие в обеспечении по заключению врачей лекарственными средствами и изделиями медицинского назначения</t>
  </si>
  <si>
    <t>Содействие в госпитализации в лечебно-профилактические медицинские организации</t>
  </si>
  <si>
    <t>Содействие в организации прохождения диспансеризации</t>
  </si>
  <si>
    <t>Содействие в проведении медико-социальной экспертизы</t>
  </si>
  <si>
    <t>Содействие в оказании медицинской помощи</t>
  </si>
  <si>
    <t>Организация консультирования по социально-медицинским вопросам</t>
  </si>
  <si>
    <t>Организация системат-го набл-я для выявления отклонений в состоянии их здоровья</t>
  </si>
  <si>
    <t>Организация оздоровительных мероприятий</t>
  </si>
  <si>
    <t>Организация выполнения процедур, связанных с сохранением здоровья</t>
  </si>
  <si>
    <t>Организация первичной доврачебной помощи</t>
  </si>
  <si>
    <t>Организация первичн. медосмотра и первичн. санобработки</t>
  </si>
  <si>
    <t>Сопровождение в соц-знач. орг-ции, в том числе в медорганизации</t>
  </si>
  <si>
    <t>Оценка способности к самообсл., составление и анализ выполнения ИПСО и реабилитации</t>
  </si>
  <si>
    <t>Содейств. в транспортировке для лечения, обучения, участия в культурн. мероприятиях</t>
  </si>
  <si>
    <t>Организация ритуальных услуг, оповещение родственников, сопровождение похорон</t>
  </si>
  <si>
    <t>Кормление</t>
  </si>
  <si>
    <t>Оказание помощи в написании, отправке и прочтении писем</t>
  </si>
  <si>
    <t>Предост-е гигиен. услуг лицам, не способным по состоянию здоровья самост-но осущ-ть за собой уход</t>
  </si>
  <si>
    <t>Оснащение занимаемых инвалидами жил. помещ. спец. средствами и приспособлениями в соот. с ИПР или абилитации инвалидов</t>
  </si>
  <si>
    <t>Уборка жилых помещений</t>
  </si>
  <si>
    <t>Уборка помещений общего пользования и уборка прилегающей территории</t>
  </si>
  <si>
    <t>Создание условий для проведения религиозных обрядов</t>
  </si>
  <si>
    <t>Стирка, сушка, чистка, глаженье, дезинфекция нательного белья, одежды, пост. принадлежностей</t>
  </si>
  <si>
    <t>Обеспечение сохранности вещей и ценностей</t>
  </si>
  <si>
    <t>Обеспечение книгами, журналами, газетами, настольными играми согласно утвержденным нормативам</t>
  </si>
  <si>
    <t>Организация досуга и отдыха, в том числе обеспечение книгами, журналами, газетами, настольными играми</t>
  </si>
  <si>
    <t>Обеспечение мягк. инв. (пост. принадлежностями, одеждой, обувью, нательным бельем) согл. утв. норм.</t>
  </si>
  <si>
    <t>Обеспечение питания согласно утвержденным нормативам</t>
  </si>
  <si>
    <t>Предоставление в пользование мебели согласно утвержденным нормативам</t>
  </si>
  <si>
    <t>Предост. площади жил. помещ. согл. утв. норм.</t>
  </si>
  <si>
    <t>До 3 занятий в месяц по обучению с учетом индивидуальной потребности</t>
  </si>
  <si>
    <t>Не более 3 занятий в месяц по каждому виду социально-реабилитационных мероприятий с учетом индивидуальной потребности</t>
  </si>
  <si>
    <t>один раз в год по мере необходимости - при направлении документов; до 3 занятий в год - при организации занятий по обучению</t>
  </si>
  <si>
    <t>Один запрос, заявление, ходатайство в год с учетом индивидуальной потребности</t>
  </si>
  <si>
    <t>один раз в год с учетом индивидуальной потребности</t>
  </si>
  <si>
    <t>один раз с учетом индивидуальной потребности</t>
  </si>
  <si>
    <t>При поступлении к поставщику социальных услуг</t>
  </si>
  <si>
    <t xml:space="preserve">один раз в год по желанию </t>
  </si>
  <si>
    <t xml:space="preserve">один раз год по желанию </t>
  </si>
  <si>
    <t>с учетом состояния здоровья и индивидуальной потребности</t>
  </si>
  <si>
    <t>в соответствии с разработанным графиком</t>
  </si>
  <si>
    <t>до 3 занятий и (или) консультаций в год по желанию</t>
  </si>
  <si>
    <t>До 3 занятий в год с учетом индивидуальной потребности</t>
  </si>
  <si>
    <t>по потребности</t>
  </si>
  <si>
    <t>ежесуточно по потребности</t>
  </si>
  <si>
    <t>один раз при поступлении</t>
  </si>
  <si>
    <t>один раз в год по медицинским показаниям</t>
  </si>
  <si>
    <t>один раз в год по показаниям с учетом индивидуальной потребности</t>
  </si>
  <si>
    <t>с учетом индивидуальной потребности по заключению врачей</t>
  </si>
  <si>
    <t>При экстр. - в течение первых 2 часов после вызова бригады скорой помощи; - при плановой - в сроки</t>
  </si>
  <si>
    <t>один раз в три года</t>
  </si>
  <si>
    <t>по мере необходимости с учетом индивидуальной потребности</t>
  </si>
  <si>
    <t>Ежесуточно</t>
  </si>
  <si>
    <t>прогулки на свежем воздухе, утренняя зарядка по графику</t>
  </si>
  <si>
    <t>по направлению врача</t>
  </si>
  <si>
    <t>В теч-е первых 2 часов после вызова бригады скорой помощи</t>
  </si>
  <si>
    <t xml:space="preserve">При поступлении к поставщику </t>
  </si>
  <si>
    <t>1 раз при приеме к поставщику, далее - не более одного раза в год</t>
  </si>
  <si>
    <t>по мере необходимости - по напр-ю врача для лечения; до 4 раз в год - для обучения, участия в культурн. меропр.</t>
  </si>
  <si>
    <t>при наступлении смерти</t>
  </si>
  <si>
    <t>Ежедневно</t>
  </si>
  <si>
    <t>до 2 раз в месяц по желанию</t>
  </si>
  <si>
    <t>до четырех раз в год по желанию</t>
  </si>
  <si>
    <t>по срокам (общие - 1 раз в неделю; лежачие - 1 раз в день)</t>
  </si>
  <si>
    <t>7.3.</t>
  </si>
  <si>
    <t>7.2.</t>
  </si>
  <si>
    <t>7.1.</t>
  </si>
  <si>
    <t>6.9.</t>
  </si>
  <si>
    <t>6.8.</t>
  </si>
  <si>
    <t>6.7.</t>
  </si>
  <si>
    <t>6.6.</t>
  </si>
  <si>
    <t>6.5.</t>
  </si>
  <si>
    <t>6.4.</t>
  </si>
  <si>
    <t>6.3.</t>
  </si>
  <si>
    <t>6.2.</t>
  </si>
  <si>
    <t>6.1.</t>
  </si>
  <si>
    <t>5.3.</t>
  </si>
  <si>
    <t>5.2.</t>
  </si>
  <si>
    <t>5.1.</t>
  </si>
  <si>
    <t>4.4.</t>
  </si>
  <si>
    <t>4.3.</t>
  </si>
  <si>
    <t>4.2.</t>
  </si>
  <si>
    <t>4.1.</t>
  </si>
  <si>
    <t>3.6.</t>
  </si>
  <si>
    <t>3.5.</t>
  </si>
  <si>
    <t>3.4.</t>
  </si>
  <si>
    <t>3.3.</t>
  </si>
  <si>
    <t>3.2.</t>
  </si>
  <si>
    <t>3.1.</t>
  </si>
  <si>
    <t>2.13.</t>
  </si>
  <si>
    <t>2.12.</t>
  </si>
  <si>
    <t>2.11.</t>
  </si>
  <si>
    <t>2.10.</t>
  </si>
  <si>
    <t>2.9.</t>
  </si>
  <si>
    <t>2.8.</t>
  </si>
  <si>
    <t>2.7.</t>
  </si>
  <si>
    <t>2.6.</t>
  </si>
  <si>
    <t>2.5.</t>
  </si>
  <si>
    <t>2.4.</t>
  </si>
  <si>
    <t>2.3.</t>
  </si>
  <si>
    <t>2.2.</t>
  </si>
  <si>
    <t>2.1.</t>
  </si>
  <si>
    <t>1.18.</t>
  </si>
  <si>
    <t>1.17.</t>
  </si>
  <si>
    <t>1.16.</t>
  </si>
  <si>
    <t>1.15.</t>
  </si>
  <si>
    <t>1.14.</t>
  </si>
  <si>
    <t>1.13.</t>
  </si>
  <si>
    <t>1.12.</t>
  </si>
  <si>
    <t>1.11.</t>
  </si>
  <si>
    <t>1.10.</t>
  </si>
  <si>
    <t>1.9.</t>
  </si>
  <si>
    <t>1.8.</t>
  </si>
  <si>
    <t>1.7.</t>
  </si>
  <si>
    <t>1.6.</t>
  </si>
  <si>
    <t>1.5.1.</t>
  </si>
  <si>
    <t>1.5.</t>
  </si>
  <si>
    <t>1.4.</t>
  </si>
  <si>
    <t>1.3.</t>
  </si>
  <si>
    <t>1.2.</t>
  </si>
  <si>
    <t>1.1.3.</t>
  </si>
  <si>
    <t>1.1.2.</t>
  </si>
  <si>
    <t>1.1.1.</t>
  </si>
  <si>
    <t>1.1.</t>
  </si>
  <si>
    <t>№ СНИЛС</t>
  </si>
  <si>
    <t>Ф.И.О. получателя социальных услуг</t>
  </si>
  <si>
    <t>№</t>
  </si>
  <si>
    <t>7. Услуги в целях повышения коммуникативного потенциала получателей социальных услуг, имеющих ограничения в жизнедеятельности, в том числе детей-инвалидов</t>
  </si>
  <si>
    <t>6. Социально-правовые услуги</t>
  </si>
  <si>
    <t>5. Социально-трудовые услуги</t>
  </si>
  <si>
    <t>4. Социально-педагогические услуги</t>
  </si>
  <si>
    <t>3. Социально-психологические услуги</t>
  </si>
  <si>
    <t>2. Социально-медицинские услуги</t>
  </si>
  <si>
    <t>1. Социально-бытовые услуги</t>
  </si>
  <si>
    <t xml:space="preserve">Заместитель генерального директора ________________________________Е.В. Чупошева </t>
  </si>
  <si>
    <t>МП</t>
  </si>
  <si>
    <r>
      <t xml:space="preserve">Предост. площади жил. помещ. согл. утв. норм. (в ред. ППРБ от 10.08.2017 </t>
    </r>
    <r>
      <rPr>
        <sz val="10"/>
        <color rgb="FF0000FF"/>
        <rFont val="Times New Roman"/>
        <family val="1"/>
        <charset val="204"/>
      </rPr>
      <t>N 401</t>
    </r>
    <r>
      <rPr>
        <sz val="10"/>
        <color theme="1"/>
        <rFont val="Times New Roman"/>
        <family val="1"/>
        <charset val="204"/>
      </rPr>
      <t xml:space="preserve">, от 01.09.2017 </t>
    </r>
    <r>
      <rPr>
        <sz val="10"/>
        <color rgb="FF0000FF"/>
        <rFont val="Times New Roman"/>
        <family val="1"/>
        <charset val="204"/>
      </rPr>
      <t>N 439</t>
    </r>
    <r>
      <rPr>
        <sz val="10"/>
        <color theme="1"/>
        <rFont val="Times New Roman"/>
        <family val="1"/>
        <charset val="204"/>
      </rPr>
      <t xml:space="preserve">, 04.09.2017 </t>
    </r>
    <r>
      <rPr>
        <sz val="10"/>
        <color rgb="FF0000FF"/>
        <rFont val="Times New Roman"/>
        <family val="1"/>
        <charset val="204"/>
      </rPr>
      <t>N 442</t>
    </r>
    <r>
      <rPr>
        <sz val="10"/>
        <color theme="1"/>
        <rFont val="Times New Roman"/>
        <family val="1"/>
        <charset val="204"/>
      </rPr>
      <t>)</t>
    </r>
  </si>
  <si>
    <r>
      <t xml:space="preserve">Предост. площади жил. помещ. согл. утв. норм.  для лиц, наход-ся на постельном режиме (в ред. ППРБ от 10.08.2017 </t>
    </r>
    <r>
      <rPr>
        <sz val="10"/>
        <color rgb="FF0000FF"/>
        <rFont val="Times New Roman"/>
        <family val="1"/>
        <charset val="204"/>
      </rPr>
      <t>N 401</t>
    </r>
    <r>
      <rPr>
        <sz val="10"/>
        <color theme="1"/>
        <rFont val="Times New Roman"/>
        <family val="1"/>
        <charset val="204"/>
      </rPr>
      <t xml:space="preserve">, от 01.09.2017 </t>
    </r>
    <r>
      <rPr>
        <sz val="10"/>
        <color rgb="FF0000FF"/>
        <rFont val="Times New Roman"/>
        <family val="1"/>
        <charset val="204"/>
      </rPr>
      <t>N 439</t>
    </r>
    <r>
      <rPr>
        <sz val="10"/>
        <color theme="1"/>
        <rFont val="Times New Roman"/>
        <family val="1"/>
        <charset val="204"/>
      </rPr>
      <t xml:space="preserve">, от 04.09.2017 </t>
    </r>
    <r>
      <rPr>
        <sz val="10"/>
        <color rgb="FF0000FF"/>
        <rFont val="Times New Roman"/>
        <family val="1"/>
        <charset val="204"/>
      </rPr>
      <t>N 442</t>
    </r>
    <r>
      <rPr>
        <sz val="10"/>
        <color theme="1"/>
        <rFont val="Times New Roman"/>
        <family val="1"/>
        <charset val="204"/>
      </rPr>
      <t>)</t>
    </r>
  </si>
  <si>
    <r>
      <t xml:space="preserve">Предост. площади жил. помещ. согл. утв. норм. при предост. соцобслуживания по договору пожизн. сод-я с иждивением (в ред. ППРБ от 10.08.2017 </t>
    </r>
    <r>
      <rPr>
        <sz val="10"/>
        <color rgb="FF0000FF"/>
        <rFont val="Times New Roman"/>
        <family val="1"/>
        <charset val="204"/>
      </rPr>
      <t>N 401</t>
    </r>
    <r>
      <rPr>
        <sz val="10"/>
        <color theme="1"/>
        <rFont val="Times New Roman"/>
        <family val="1"/>
        <charset val="204"/>
      </rPr>
      <t xml:space="preserve">, от 01.09.2017 </t>
    </r>
    <r>
      <rPr>
        <sz val="10"/>
        <color rgb="FF0000FF"/>
        <rFont val="Times New Roman"/>
        <family val="1"/>
        <charset val="204"/>
      </rPr>
      <t>N 439</t>
    </r>
    <r>
      <rPr>
        <sz val="10"/>
        <color theme="1"/>
        <rFont val="Times New Roman"/>
        <family val="1"/>
        <charset val="204"/>
      </rPr>
      <t xml:space="preserve">, от 04.09.2017 </t>
    </r>
    <r>
      <rPr>
        <sz val="10"/>
        <color rgb="FF0000FF"/>
        <rFont val="Times New Roman"/>
        <family val="1"/>
        <charset val="204"/>
      </rPr>
      <t>N 442</t>
    </r>
    <r>
      <rPr>
        <sz val="10"/>
        <color theme="1"/>
        <rFont val="Times New Roman"/>
        <family val="1"/>
        <charset val="204"/>
      </rPr>
      <t>)</t>
    </r>
  </si>
  <si>
    <r>
      <t xml:space="preserve">Контактный телефон </t>
    </r>
    <r>
      <rPr>
        <u/>
        <sz val="10"/>
        <color theme="1"/>
        <rFont val="Times New Roman"/>
        <family val="1"/>
        <charset val="204"/>
      </rPr>
      <t>8(30137)43903, 89148480416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</si>
  <si>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</si>
  <si>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</si>
  <si>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</si>
  <si>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</si>
  <si>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</si>
  <si>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</si>
  <si>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</si>
  <si>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</si>
  <si>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</si>
  <si>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</si>
  <si>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</si>
  <si>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</si>
  <si>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Отчет об обьеме предоставляемых социальных услуг за счет бюджетных ассигнований бюджетов субьектов РФ и за плату, частичную плату в соответствии с договорами о предоставлении социальных услуг за счет средств физических лиц и (или) юридических </t>
  </si>
  <si>
    <t>Автономная некоммерческая организация социальной поддержки населения  "Буин" за 2019 год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</si>
</sst>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>
      <alignment wrapText="1"/>
    </xf>
    <xf numFmtId="0" fontId="4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14" fontId="6" fillId="2" borderId="2" xfId="1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top"/>
    </xf>
    <xf numFmtId="164" fontId="9" fillId="2" borderId="1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14" fontId="6" fillId="3" borderId="1" xfId="1" applyNumberFormat="1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top"/>
    </xf>
    <xf numFmtId="0" fontId="7" fillId="3" borderId="1" xfId="0" applyFont="1" applyFill="1" applyBorder="1" applyAlignment="1">
      <alignment wrapText="1"/>
    </xf>
    <xf numFmtId="14" fontId="6" fillId="3" borderId="1" xfId="1" applyNumberFormat="1" applyFont="1" applyFill="1" applyBorder="1" applyAlignment="1">
      <alignment wrapText="1"/>
    </xf>
    <xf numFmtId="0" fontId="6" fillId="3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40"/>
  <sheetViews>
    <sheetView tabSelected="1" workbookViewId="0">
      <pane xSplit="9" ySplit="13" topLeftCell="AN14" activePane="bottomRight" state="frozen"/>
      <selection pane="topRight" activeCell="J1" sqref="J1"/>
      <selection pane="bottomLeft" activeCell="A8" sqref="A8"/>
      <selection pane="bottomRight" activeCell="X29" sqref="X29"/>
    </sheetView>
  </sheetViews>
  <sheetFormatPr defaultRowHeight="11.25"/>
  <cols>
    <col min="1" max="1" width="3.5703125" style="2" bestFit="1" customWidth="1"/>
    <col min="2" max="2" width="28.5703125" style="1" customWidth="1"/>
    <col min="3" max="3" width="14.140625" style="1" customWidth="1"/>
    <col min="4" max="4" width="5.85546875" style="1" customWidth="1"/>
    <col min="5" max="5" width="5.85546875" style="2" customWidth="1"/>
    <col min="6" max="6" width="7.140625" style="2" customWidth="1"/>
    <col min="7" max="7" width="1.28515625" style="2" customWidth="1"/>
    <col min="8" max="8" width="1.42578125" style="2" customWidth="1"/>
    <col min="9" max="9" width="7.5703125" style="2" customWidth="1"/>
    <col min="10" max="10" width="8.140625" style="2" customWidth="1"/>
    <col min="11" max="11" width="1.42578125" style="2" customWidth="1"/>
    <col min="12" max="12" width="7.28515625" style="2" customWidth="1"/>
    <col min="13" max="13" width="2.85546875" style="2" customWidth="1"/>
    <col min="14" max="14" width="4" style="2" customWidth="1"/>
    <col min="15" max="15" width="5.28515625" style="2" customWidth="1"/>
    <col min="16" max="16" width="2.7109375" style="2" customWidth="1"/>
    <col min="17" max="17" width="3.28515625" style="2" customWidth="1"/>
    <col min="18" max="18" width="6.28515625" style="2" customWidth="1"/>
    <col min="19" max="19" width="6.85546875" style="2" customWidth="1"/>
    <col min="20" max="20" width="5.85546875" style="2" customWidth="1"/>
    <col min="21" max="21" width="6.85546875" style="2" customWidth="1"/>
    <col min="22" max="22" width="5" style="2" customWidth="1"/>
    <col min="23" max="23" width="5.140625" style="2" customWidth="1"/>
    <col min="24" max="24" width="5.7109375" style="2" customWidth="1"/>
    <col min="25" max="25" width="4.28515625" style="2" customWidth="1"/>
    <col min="26" max="26" width="8.140625" style="2" customWidth="1"/>
    <col min="27" max="27" width="4.140625" style="2" customWidth="1"/>
    <col min="28" max="28" width="4.85546875" style="2" customWidth="1"/>
    <col min="29" max="29" width="7.28515625" style="2" customWidth="1"/>
    <col min="30" max="30" width="5.85546875" style="2" customWidth="1"/>
    <col min="31" max="31" width="7.42578125" style="2" customWidth="1"/>
    <col min="32" max="32" width="4.85546875" style="2" customWidth="1"/>
    <col min="33" max="33" width="5.28515625" style="2" customWidth="1"/>
    <col min="34" max="34" width="5" style="2" customWidth="1"/>
    <col min="35" max="35" width="4.7109375" style="2" customWidth="1"/>
    <col min="36" max="36" width="4.140625" style="2" customWidth="1"/>
    <col min="37" max="37" width="4.85546875" style="2" customWidth="1"/>
    <col min="38" max="38" width="4.5703125" style="2" customWidth="1"/>
    <col min="39" max="39" width="5.140625" style="2" customWidth="1"/>
    <col min="40" max="40" width="9.140625" style="2" customWidth="1"/>
    <col min="41" max="41" width="4.85546875" style="2" customWidth="1"/>
    <col min="42" max="42" width="3.5703125" style="2" customWidth="1"/>
    <col min="43" max="43" width="4.42578125" style="2" customWidth="1"/>
    <col min="44" max="44" width="7" style="2" customWidth="1"/>
    <col min="45" max="45" width="3.85546875" style="2" customWidth="1"/>
    <col min="46" max="46" width="3.5703125" style="2" customWidth="1"/>
    <col min="47" max="47" width="7.28515625" style="2" customWidth="1"/>
    <col min="48" max="48" width="4" style="2" customWidth="1"/>
    <col min="49" max="49" width="4.7109375" style="2" customWidth="1"/>
    <col min="50" max="50" width="5.140625" style="2" customWidth="1"/>
    <col min="51" max="51" width="7.5703125" style="2" customWidth="1"/>
    <col min="52" max="52" width="9" style="2" customWidth="1"/>
    <col min="53" max="53" width="4.5703125" style="2" customWidth="1"/>
    <col min="54" max="54" width="4.42578125" style="2" customWidth="1"/>
    <col min="55" max="55" width="3.7109375" style="2" customWidth="1"/>
    <col min="56" max="56" width="4.42578125" style="2" customWidth="1"/>
    <col min="57" max="57" width="4.140625" style="2" customWidth="1"/>
    <col min="58" max="58" width="4.42578125" style="2" customWidth="1"/>
    <col min="59" max="59" width="3.85546875" style="2" customWidth="1"/>
    <col min="60" max="60" width="0.7109375" style="2" customWidth="1"/>
    <col min="61" max="61" width="4.28515625" style="2" hidden="1" customWidth="1"/>
    <col min="62" max="62" width="3.7109375" style="2" customWidth="1"/>
    <col min="63" max="65" width="4.42578125" style="2" customWidth="1"/>
    <col min="66" max="66" width="5.140625" style="1" customWidth="1"/>
    <col min="67" max="67" width="6.7109375" style="2" customWidth="1"/>
    <col min="68" max="68" width="5.42578125" style="2" customWidth="1"/>
    <col min="69" max="69" width="7.85546875" style="2" customWidth="1"/>
    <col min="70" max="16384" width="9.140625" style="1"/>
  </cols>
  <sheetData>
    <row r="1" spans="1:69" s="2" customFormat="1"/>
    <row r="2" spans="1:69" s="2" customFormat="1"/>
    <row r="3" spans="1:69" s="2" customFormat="1" ht="47.25" customHeight="1">
      <c r="A3" s="28" t="s">
        <v>180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</row>
    <row r="4" spans="1:69" s="2" customFormat="1"/>
    <row r="5" spans="1:69" s="2" customFormat="1" ht="15.75">
      <c r="A5" s="28" t="s">
        <v>181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</row>
    <row r="6" spans="1:69" s="2" customFormat="1"/>
    <row r="7" spans="1:69" s="2" customFormat="1" ht="13.5" customHeight="1">
      <c r="D7" s="33" t="s">
        <v>161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16"/>
      <c r="AA7" s="33" t="s">
        <v>160</v>
      </c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16"/>
      <c r="AO7" s="33" t="s">
        <v>159</v>
      </c>
      <c r="AP7" s="33"/>
      <c r="AQ7" s="33"/>
      <c r="AR7" s="33"/>
      <c r="AS7" s="33"/>
      <c r="AT7" s="33"/>
      <c r="AU7" s="16"/>
      <c r="AV7" s="33" t="s">
        <v>158</v>
      </c>
      <c r="AW7" s="33"/>
      <c r="AX7" s="33"/>
      <c r="AY7" s="33"/>
      <c r="AZ7" s="16"/>
      <c r="BA7" s="33" t="s">
        <v>157</v>
      </c>
      <c r="BB7" s="33"/>
      <c r="BC7" s="33"/>
      <c r="BD7" s="33" t="s">
        <v>156</v>
      </c>
      <c r="BE7" s="33"/>
      <c r="BF7" s="33"/>
      <c r="BG7" s="33"/>
      <c r="BH7" s="33"/>
      <c r="BI7" s="33"/>
      <c r="BJ7" s="33"/>
      <c r="BK7" s="33"/>
      <c r="BL7" s="33"/>
      <c r="BM7" s="16"/>
      <c r="BN7" s="30" t="s">
        <v>155</v>
      </c>
      <c r="BO7" s="30"/>
      <c r="BP7" s="30"/>
      <c r="BQ7" s="22"/>
    </row>
    <row r="8" spans="1:69" s="4" customFormat="1" ht="15" customHeight="1">
      <c r="A8" s="31" t="s">
        <v>154</v>
      </c>
      <c r="B8" s="32" t="s">
        <v>153</v>
      </c>
      <c r="C8" s="32" t="s">
        <v>152</v>
      </c>
      <c r="D8" s="3" t="s">
        <v>151</v>
      </c>
      <c r="E8" s="3" t="s">
        <v>150</v>
      </c>
      <c r="F8" s="3" t="s">
        <v>149</v>
      </c>
      <c r="G8" s="3" t="s">
        <v>148</v>
      </c>
      <c r="H8" s="3" t="s">
        <v>147</v>
      </c>
      <c r="I8" s="3" t="s">
        <v>146</v>
      </c>
      <c r="J8" s="3" t="s">
        <v>145</v>
      </c>
      <c r="K8" s="3" t="s">
        <v>144</v>
      </c>
      <c r="L8" s="3" t="s">
        <v>143</v>
      </c>
      <c r="M8" s="3" t="s">
        <v>142</v>
      </c>
      <c r="N8" s="3" t="s">
        <v>141</v>
      </c>
      <c r="O8" s="3" t="s">
        <v>140</v>
      </c>
      <c r="P8" s="3" t="s">
        <v>139</v>
      </c>
      <c r="Q8" s="3" t="s">
        <v>138</v>
      </c>
      <c r="R8" s="3" t="s">
        <v>137</v>
      </c>
      <c r="S8" s="3" t="s">
        <v>136</v>
      </c>
      <c r="T8" s="3" t="s">
        <v>135</v>
      </c>
      <c r="U8" s="3" t="s">
        <v>134</v>
      </c>
      <c r="V8" s="3" t="s">
        <v>133</v>
      </c>
      <c r="W8" s="3" t="s">
        <v>132</v>
      </c>
      <c r="X8" s="3" t="s">
        <v>131</v>
      </c>
      <c r="Y8" s="3" t="s">
        <v>130</v>
      </c>
      <c r="Z8" s="3"/>
      <c r="AA8" s="3" t="s">
        <v>129</v>
      </c>
      <c r="AB8" s="3" t="s">
        <v>128</v>
      </c>
      <c r="AC8" s="3" t="s">
        <v>127</v>
      </c>
      <c r="AD8" s="3" t="s">
        <v>126</v>
      </c>
      <c r="AE8" s="3" t="s">
        <v>125</v>
      </c>
      <c r="AF8" s="3" t="s">
        <v>124</v>
      </c>
      <c r="AG8" s="3" t="s">
        <v>123</v>
      </c>
      <c r="AH8" s="3" t="s">
        <v>122</v>
      </c>
      <c r="AI8" s="3" t="s">
        <v>121</v>
      </c>
      <c r="AJ8" s="3" t="s">
        <v>120</v>
      </c>
      <c r="AK8" s="3" t="s">
        <v>119</v>
      </c>
      <c r="AL8" s="3" t="s">
        <v>118</v>
      </c>
      <c r="AM8" s="3" t="s">
        <v>117</v>
      </c>
      <c r="AN8" s="3"/>
      <c r="AO8" s="3" t="s">
        <v>116</v>
      </c>
      <c r="AP8" s="3" t="s">
        <v>115</v>
      </c>
      <c r="AQ8" s="3" t="s">
        <v>114</v>
      </c>
      <c r="AR8" s="3" t="s">
        <v>113</v>
      </c>
      <c r="AS8" s="3" t="s">
        <v>112</v>
      </c>
      <c r="AT8" s="3" t="s">
        <v>111</v>
      </c>
      <c r="AU8" s="3"/>
      <c r="AV8" s="3" t="s">
        <v>110</v>
      </c>
      <c r="AW8" s="3" t="s">
        <v>109</v>
      </c>
      <c r="AX8" s="3" t="s">
        <v>108</v>
      </c>
      <c r="AY8" s="3" t="s">
        <v>107</v>
      </c>
      <c r="AZ8" s="3"/>
      <c r="BA8" s="3" t="s">
        <v>106</v>
      </c>
      <c r="BB8" s="3" t="s">
        <v>105</v>
      </c>
      <c r="BC8" s="3" t="s">
        <v>104</v>
      </c>
      <c r="BD8" s="3" t="s">
        <v>103</v>
      </c>
      <c r="BE8" s="3" t="s">
        <v>102</v>
      </c>
      <c r="BF8" s="3" t="s">
        <v>101</v>
      </c>
      <c r="BG8" s="3" t="s">
        <v>100</v>
      </c>
      <c r="BH8" s="3" t="s">
        <v>99</v>
      </c>
      <c r="BI8" s="3" t="s">
        <v>98</v>
      </c>
      <c r="BJ8" s="3" t="s">
        <v>97</v>
      </c>
      <c r="BK8" s="3" t="s">
        <v>96</v>
      </c>
      <c r="BL8" s="3" t="s">
        <v>95</v>
      </c>
      <c r="BM8" s="3"/>
      <c r="BN8" s="3" t="s">
        <v>94</v>
      </c>
      <c r="BO8" s="3" t="s">
        <v>93</v>
      </c>
      <c r="BP8" s="3" t="s">
        <v>92</v>
      </c>
      <c r="BQ8" s="23"/>
    </row>
    <row r="9" spans="1:69" s="8" customFormat="1" ht="12" customHeight="1">
      <c r="A9" s="31"/>
      <c r="B9" s="32"/>
      <c r="C9" s="32"/>
      <c r="D9" s="5" t="s">
        <v>80</v>
      </c>
      <c r="E9" s="27" t="s">
        <v>80</v>
      </c>
      <c r="F9" s="6" t="s">
        <v>80</v>
      </c>
      <c r="G9" s="6" t="s">
        <v>80</v>
      </c>
      <c r="H9" s="6" t="s">
        <v>80</v>
      </c>
      <c r="I9" s="7" t="s">
        <v>88</v>
      </c>
      <c r="J9" s="27" t="s">
        <v>80</v>
      </c>
      <c r="K9" s="5" t="s">
        <v>88</v>
      </c>
      <c r="L9" s="5" t="s">
        <v>88</v>
      </c>
      <c r="M9" s="5" t="s">
        <v>80</v>
      </c>
      <c r="N9" s="5" t="s">
        <v>91</v>
      </c>
      <c r="O9" s="5" t="s">
        <v>90</v>
      </c>
      <c r="P9" s="5" t="s">
        <v>88</v>
      </c>
      <c r="Q9" s="5" t="s">
        <v>88</v>
      </c>
      <c r="R9" s="6" t="s">
        <v>80</v>
      </c>
      <c r="S9" s="5" t="s">
        <v>88</v>
      </c>
      <c r="T9" s="5" t="s">
        <v>89</v>
      </c>
      <c r="U9" s="5" t="s">
        <v>88</v>
      </c>
      <c r="V9" s="5" t="s">
        <v>87</v>
      </c>
      <c r="W9" s="7" t="s">
        <v>86</v>
      </c>
      <c r="X9" s="5" t="s">
        <v>85</v>
      </c>
      <c r="Y9" s="5" t="s">
        <v>82</v>
      </c>
      <c r="Z9" s="15"/>
      <c r="AA9" s="5" t="s">
        <v>84</v>
      </c>
      <c r="AB9" s="5" t="s">
        <v>83</v>
      </c>
      <c r="AC9" s="5" t="s">
        <v>82</v>
      </c>
      <c r="AD9" s="5" t="s">
        <v>81</v>
      </c>
      <c r="AE9" s="5" t="s">
        <v>80</v>
      </c>
      <c r="AF9" s="5" t="s">
        <v>79</v>
      </c>
      <c r="AG9" s="5" t="s">
        <v>79</v>
      </c>
      <c r="AH9" s="5" t="s">
        <v>75</v>
      </c>
      <c r="AI9" s="5" t="s">
        <v>78</v>
      </c>
      <c r="AJ9" s="7" t="s">
        <v>77</v>
      </c>
      <c r="AK9" s="5" t="s">
        <v>76</v>
      </c>
      <c r="AL9" s="5" t="s">
        <v>75</v>
      </c>
      <c r="AM9" s="5" t="s">
        <v>74</v>
      </c>
      <c r="AN9" s="15"/>
      <c r="AO9" s="5" t="s">
        <v>65</v>
      </c>
      <c r="AP9" s="5" t="s">
        <v>73</v>
      </c>
      <c r="AQ9" s="5" t="s">
        <v>65</v>
      </c>
      <c r="AR9" s="5" t="s">
        <v>72</v>
      </c>
      <c r="AS9" s="5" t="s">
        <v>65</v>
      </c>
      <c r="AT9" s="5" t="s">
        <v>71</v>
      </c>
      <c r="AU9" s="15"/>
      <c r="AV9" s="5" t="s">
        <v>70</v>
      </c>
      <c r="AW9" s="7" t="s">
        <v>66</v>
      </c>
      <c r="AX9" s="5" t="s">
        <v>69</v>
      </c>
      <c r="AY9" s="5" t="s">
        <v>68</v>
      </c>
      <c r="AZ9" s="15"/>
      <c r="BA9" s="5" t="s">
        <v>67</v>
      </c>
      <c r="BB9" s="5" t="s">
        <v>66</v>
      </c>
      <c r="BC9" s="5" t="s">
        <v>65</v>
      </c>
      <c r="BD9" s="5" t="s">
        <v>62</v>
      </c>
      <c r="BE9" s="5" t="s">
        <v>62</v>
      </c>
      <c r="BF9" s="5" t="s">
        <v>64</v>
      </c>
      <c r="BG9" s="5" t="s">
        <v>62</v>
      </c>
      <c r="BH9" s="7" t="s">
        <v>63</v>
      </c>
      <c r="BI9" s="5" t="s">
        <v>62</v>
      </c>
      <c r="BJ9" s="5" t="s">
        <v>62</v>
      </c>
      <c r="BK9" s="5" t="s">
        <v>62</v>
      </c>
      <c r="BL9" s="5" t="s">
        <v>61</v>
      </c>
      <c r="BM9" s="15"/>
      <c r="BN9" s="5" t="s">
        <v>60</v>
      </c>
      <c r="BO9" s="5" t="s">
        <v>59</v>
      </c>
      <c r="BP9" s="5" t="s">
        <v>58</v>
      </c>
      <c r="BQ9" s="24"/>
    </row>
    <row r="10" spans="1:69" s="4" customFormat="1" ht="36.75" customHeight="1">
      <c r="A10" s="31"/>
      <c r="B10" s="32"/>
      <c r="C10" s="32"/>
      <c r="D10" s="3" t="s">
        <v>57</v>
      </c>
      <c r="E10" s="3" t="s">
        <v>164</v>
      </c>
      <c r="F10" s="3" t="s">
        <v>165</v>
      </c>
      <c r="G10" s="3" t="s">
        <v>166</v>
      </c>
      <c r="H10" s="3" t="s">
        <v>56</v>
      </c>
      <c r="I10" s="3" t="s">
        <v>55</v>
      </c>
      <c r="J10" s="3" t="s">
        <v>54</v>
      </c>
      <c r="K10" s="3" t="s">
        <v>53</v>
      </c>
      <c r="L10" s="3" t="s">
        <v>52</v>
      </c>
      <c r="M10" s="3" t="s">
        <v>51</v>
      </c>
      <c r="N10" s="3" t="s">
        <v>50</v>
      </c>
      <c r="O10" s="3" t="s">
        <v>49</v>
      </c>
      <c r="P10" s="3" t="s">
        <v>48</v>
      </c>
      <c r="Q10" s="3" t="s">
        <v>47</v>
      </c>
      <c r="R10" s="3" t="s">
        <v>46</v>
      </c>
      <c r="S10" s="3" t="s">
        <v>45</v>
      </c>
      <c r="T10" s="3" t="s">
        <v>44</v>
      </c>
      <c r="U10" s="3" t="s">
        <v>43</v>
      </c>
      <c r="V10" s="3" t="s">
        <v>42</v>
      </c>
      <c r="W10" s="3" t="s">
        <v>41</v>
      </c>
      <c r="X10" s="3" t="s">
        <v>40</v>
      </c>
      <c r="Y10" s="3" t="s">
        <v>39</v>
      </c>
      <c r="Z10" s="3"/>
      <c r="AA10" s="3" t="s">
        <v>38</v>
      </c>
      <c r="AB10" s="3" t="s">
        <v>37</v>
      </c>
      <c r="AC10" s="3" t="s">
        <v>36</v>
      </c>
      <c r="AD10" s="3" t="s">
        <v>35</v>
      </c>
      <c r="AE10" s="3" t="s">
        <v>34</v>
      </c>
      <c r="AF10" s="3" t="s">
        <v>33</v>
      </c>
      <c r="AG10" s="3" t="s">
        <v>32</v>
      </c>
      <c r="AH10" s="3" t="s">
        <v>31</v>
      </c>
      <c r="AI10" s="3" t="s">
        <v>30</v>
      </c>
      <c r="AJ10" s="3" t="s">
        <v>29</v>
      </c>
      <c r="AK10" s="3" t="s">
        <v>28</v>
      </c>
      <c r="AL10" s="3" t="s">
        <v>27</v>
      </c>
      <c r="AM10" s="3" t="s">
        <v>26</v>
      </c>
      <c r="AN10" s="3"/>
      <c r="AO10" s="3" t="s">
        <v>25</v>
      </c>
      <c r="AP10" s="3" t="s">
        <v>24</v>
      </c>
      <c r="AQ10" s="3" t="s">
        <v>23</v>
      </c>
      <c r="AR10" s="3" t="s">
        <v>22</v>
      </c>
      <c r="AS10" s="3" t="s">
        <v>21</v>
      </c>
      <c r="AT10" s="3" t="s">
        <v>20</v>
      </c>
      <c r="AU10" s="3"/>
      <c r="AV10" s="3" t="s">
        <v>19</v>
      </c>
      <c r="AW10" s="3" t="s">
        <v>18</v>
      </c>
      <c r="AX10" s="3" t="s">
        <v>17</v>
      </c>
      <c r="AY10" s="3" t="s">
        <v>16</v>
      </c>
      <c r="AZ10" s="3"/>
      <c r="BA10" s="3" t="s">
        <v>15</v>
      </c>
      <c r="BB10" s="3" t="s">
        <v>14</v>
      </c>
      <c r="BC10" s="3" t="s">
        <v>13</v>
      </c>
      <c r="BD10" s="3" t="s">
        <v>12</v>
      </c>
      <c r="BE10" s="3" t="s">
        <v>11</v>
      </c>
      <c r="BF10" s="3" t="s">
        <v>10</v>
      </c>
      <c r="BG10" s="3" t="s">
        <v>9</v>
      </c>
      <c r="BH10" s="3" t="s">
        <v>8</v>
      </c>
      <c r="BI10" s="3" t="s">
        <v>7</v>
      </c>
      <c r="BJ10" s="3" t="s">
        <v>6</v>
      </c>
      <c r="BK10" s="3" t="s">
        <v>5</v>
      </c>
      <c r="BL10" s="3" t="s">
        <v>4</v>
      </c>
      <c r="BM10" s="3"/>
      <c r="BN10" s="3" t="s">
        <v>3</v>
      </c>
      <c r="BO10" s="3" t="s">
        <v>2</v>
      </c>
      <c r="BP10" s="3" t="s">
        <v>1</v>
      </c>
      <c r="BQ10" s="23"/>
    </row>
    <row r="11" spans="1:69" s="4" customFormat="1" ht="12.75">
      <c r="A11" s="9" t="s">
        <v>0</v>
      </c>
      <c r="B11" s="5" t="s">
        <v>0</v>
      </c>
      <c r="C11" s="5" t="s">
        <v>0</v>
      </c>
      <c r="D11" s="10">
        <f>D33</f>
        <v>0</v>
      </c>
      <c r="E11" s="10">
        <f t="shared" ref="E11:AJ11" si="0">SUM(E12:E24)</f>
        <v>4778</v>
      </c>
      <c r="F11" s="10">
        <f t="shared" si="0"/>
        <v>121</v>
      </c>
      <c r="G11" s="10">
        <f t="shared" si="0"/>
        <v>0</v>
      </c>
      <c r="H11" s="10">
        <f t="shared" si="0"/>
        <v>0</v>
      </c>
      <c r="I11" s="10">
        <f t="shared" si="0"/>
        <v>4899</v>
      </c>
      <c r="J11" s="10">
        <f t="shared" si="0"/>
        <v>4899</v>
      </c>
      <c r="K11" s="10">
        <f t="shared" si="0"/>
        <v>0</v>
      </c>
      <c r="L11" s="10">
        <f t="shared" si="0"/>
        <v>4899</v>
      </c>
      <c r="M11" s="10">
        <f t="shared" si="0"/>
        <v>0</v>
      </c>
      <c r="N11" s="10">
        <f t="shared" si="0"/>
        <v>0</v>
      </c>
      <c r="O11" s="10">
        <f t="shared" si="0"/>
        <v>20</v>
      </c>
      <c r="P11" s="10">
        <f t="shared" si="0"/>
        <v>0</v>
      </c>
      <c r="Q11" s="10">
        <f t="shared" si="0"/>
        <v>0</v>
      </c>
      <c r="R11" s="10">
        <f t="shared" si="0"/>
        <v>856</v>
      </c>
      <c r="S11" s="10">
        <f t="shared" si="0"/>
        <v>2020</v>
      </c>
      <c r="T11" s="10">
        <f t="shared" si="0"/>
        <v>0</v>
      </c>
      <c r="U11" s="10">
        <f t="shared" si="0"/>
        <v>121</v>
      </c>
      <c r="V11" s="10">
        <f t="shared" si="0"/>
        <v>0</v>
      </c>
      <c r="W11" s="10">
        <f t="shared" si="0"/>
        <v>0</v>
      </c>
      <c r="X11" s="10">
        <f t="shared" si="0"/>
        <v>21</v>
      </c>
      <c r="Y11" s="10">
        <f t="shared" si="0"/>
        <v>37</v>
      </c>
      <c r="Z11" s="10">
        <f>D11+E11+F11+I11+J11+L11+O11+R11+S11+U11+V11+X11+Y11</f>
        <v>22671</v>
      </c>
      <c r="AA11" s="10">
        <f t="shared" si="0"/>
        <v>0</v>
      </c>
      <c r="AB11" s="10">
        <f t="shared" si="0"/>
        <v>0</v>
      </c>
      <c r="AC11" s="10">
        <f t="shared" si="0"/>
        <v>0</v>
      </c>
      <c r="AD11" s="10">
        <f t="shared" si="0"/>
        <v>0</v>
      </c>
      <c r="AE11" s="10">
        <f t="shared" si="0"/>
        <v>0</v>
      </c>
      <c r="AF11" s="10">
        <f t="shared" si="0"/>
        <v>37</v>
      </c>
      <c r="AG11" s="10">
        <f t="shared" si="0"/>
        <v>37</v>
      </c>
      <c r="AH11" s="10">
        <f t="shared" si="0"/>
        <v>0</v>
      </c>
      <c r="AI11" s="10">
        <f t="shared" si="0"/>
        <v>0</v>
      </c>
      <c r="AJ11" s="10">
        <f t="shared" si="0"/>
        <v>0</v>
      </c>
      <c r="AK11" s="10">
        <f t="shared" ref="AK11:BP11" si="1">SUM(AK12:AK24)</f>
        <v>0</v>
      </c>
      <c r="AL11" s="10">
        <f t="shared" si="1"/>
        <v>0</v>
      </c>
      <c r="AM11" s="10">
        <f t="shared" si="1"/>
        <v>0</v>
      </c>
      <c r="AN11" s="10">
        <f>AA11+AB11+AC11+AD11+AE11+AF11+AG11+AH11+AI11+AJ11+AK11+AL11+AM11</f>
        <v>74</v>
      </c>
      <c r="AO11" s="10">
        <f t="shared" si="1"/>
        <v>0</v>
      </c>
      <c r="AP11" s="10">
        <f t="shared" si="1"/>
        <v>0</v>
      </c>
      <c r="AQ11" s="10">
        <f t="shared" si="1"/>
        <v>0</v>
      </c>
      <c r="AR11" s="10">
        <f t="shared" si="1"/>
        <v>4899</v>
      </c>
      <c r="AS11" s="10">
        <f t="shared" si="1"/>
        <v>0</v>
      </c>
      <c r="AT11" s="10">
        <f t="shared" si="1"/>
        <v>0</v>
      </c>
      <c r="AU11" s="10">
        <f>AO11+AP11+AQ11+AR11+AS11+AT11</f>
        <v>4899</v>
      </c>
      <c r="AV11" s="10">
        <f t="shared" si="1"/>
        <v>0</v>
      </c>
      <c r="AW11" s="10">
        <f t="shared" si="1"/>
        <v>0</v>
      </c>
      <c r="AX11" s="10">
        <f t="shared" si="1"/>
        <v>0</v>
      </c>
      <c r="AY11" s="10">
        <f t="shared" si="1"/>
        <v>4899</v>
      </c>
      <c r="AZ11" s="10"/>
      <c r="BA11" s="10">
        <f t="shared" si="1"/>
        <v>0</v>
      </c>
      <c r="BB11" s="10">
        <f t="shared" si="1"/>
        <v>0</v>
      </c>
      <c r="BC11" s="10">
        <f t="shared" si="1"/>
        <v>0</v>
      </c>
      <c r="BD11" s="10">
        <f t="shared" si="1"/>
        <v>0</v>
      </c>
      <c r="BE11" s="10">
        <f t="shared" si="1"/>
        <v>0</v>
      </c>
      <c r="BF11" s="10">
        <f t="shared" si="1"/>
        <v>0</v>
      </c>
      <c r="BG11" s="10">
        <f t="shared" si="1"/>
        <v>0</v>
      </c>
      <c r="BH11" s="10">
        <f t="shared" si="1"/>
        <v>0</v>
      </c>
      <c r="BI11" s="10">
        <f t="shared" si="1"/>
        <v>0</v>
      </c>
      <c r="BJ11" s="10">
        <f t="shared" si="1"/>
        <v>22</v>
      </c>
      <c r="BK11" s="10">
        <f t="shared" si="1"/>
        <v>20</v>
      </c>
      <c r="BL11" s="10">
        <f t="shared" si="1"/>
        <v>0</v>
      </c>
      <c r="BM11" s="10">
        <f>SUM(BA11:BL11)</f>
        <v>42</v>
      </c>
      <c r="BN11" s="10">
        <f t="shared" si="1"/>
        <v>0</v>
      </c>
      <c r="BO11" s="10">
        <f t="shared" si="1"/>
        <v>1900</v>
      </c>
      <c r="BP11" s="10">
        <f t="shared" si="1"/>
        <v>252</v>
      </c>
      <c r="BQ11" s="25"/>
    </row>
    <row r="12" spans="1:69" s="39" customFormat="1" ht="14.25" customHeight="1">
      <c r="A12" s="34">
        <v>1</v>
      </c>
      <c r="B12" s="34" t="s">
        <v>168</v>
      </c>
      <c r="C12" s="35"/>
      <c r="D12" s="36">
        <v>0</v>
      </c>
      <c r="E12" s="37">
        <f t="shared" ref="E12:Y12" si="2">E34</f>
        <v>0</v>
      </c>
      <c r="F12" s="37">
        <f t="shared" si="2"/>
        <v>0</v>
      </c>
      <c r="G12" s="37">
        <f t="shared" si="2"/>
        <v>0</v>
      </c>
      <c r="H12" s="37">
        <f t="shared" si="2"/>
        <v>0</v>
      </c>
      <c r="I12" s="37">
        <f t="shared" si="2"/>
        <v>0</v>
      </c>
      <c r="J12" s="37">
        <f t="shared" si="2"/>
        <v>0</v>
      </c>
      <c r="K12" s="37">
        <f t="shared" si="2"/>
        <v>0</v>
      </c>
      <c r="L12" s="37">
        <f t="shared" si="2"/>
        <v>0</v>
      </c>
      <c r="M12" s="37">
        <f t="shared" si="2"/>
        <v>0</v>
      </c>
      <c r="N12" s="37">
        <f t="shared" si="2"/>
        <v>0</v>
      </c>
      <c r="O12" s="37">
        <f t="shared" si="2"/>
        <v>0</v>
      </c>
      <c r="P12" s="37">
        <f t="shared" si="2"/>
        <v>0</v>
      </c>
      <c r="Q12" s="37">
        <f t="shared" si="2"/>
        <v>0</v>
      </c>
      <c r="R12" s="37">
        <f t="shared" si="2"/>
        <v>0</v>
      </c>
      <c r="S12" s="37">
        <f t="shared" si="2"/>
        <v>0</v>
      </c>
      <c r="T12" s="37">
        <f t="shared" si="2"/>
        <v>0</v>
      </c>
      <c r="U12" s="37">
        <f t="shared" si="2"/>
        <v>0</v>
      </c>
      <c r="V12" s="37">
        <f t="shared" si="2"/>
        <v>0</v>
      </c>
      <c r="W12" s="37">
        <f t="shared" si="2"/>
        <v>0</v>
      </c>
      <c r="X12" s="37">
        <f t="shared" si="2"/>
        <v>0</v>
      </c>
      <c r="Y12" s="37">
        <f t="shared" si="2"/>
        <v>0</v>
      </c>
      <c r="Z12" s="36"/>
      <c r="AA12" s="37">
        <f t="shared" ref="AA12:AM15" si="3">AA34</f>
        <v>0</v>
      </c>
      <c r="AB12" s="37">
        <f t="shared" si="3"/>
        <v>0</v>
      </c>
      <c r="AC12" s="37">
        <f t="shared" si="3"/>
        <v>0</v>
      </c>
      <c r="AD12" s="37">
        <f t="shared" si="3"/>
        <v>0</v>
      </c>
      <c r="AE12" s="37">
        <f t="shared" si="3"/>
        <v>0</v>
      </c>
      <c r="AF12" s="37">
        <f t="shared" si="3"/>
        <v>0</v>
      </c>
      <c r="AG12" s="37">
        <f t="shared" si="3"/>
        <v>0</v>
      </c>
      <c r="AH12" s="37">
        <f t="shared" si="3"/>
        <v>0</v>
      </c>
      <c r="AI12" s="37">
        <f t="shared" si="3"/>
        <v>0</v>
      </c>
      <c r="AJ12" s="37">
        <f t="shared" si="3"/>
        <v>0</v>
      </c>
      <c r="AK12" s="37">
        <f t="shared" si="3"/>
        <v>0</v>
      </c>
      <c r="AL12" s="37">
        <f t="shared" si="3"/>
        <v>0</v>
      </c>
      <c r="AM12" s="37">
        <f t="shared" si="3"/>
        <v>0</v>
      </c>
      <c r="AN12" s="36"/>
      <c r="AO12" s="37">
        <f t="shared" ref="AO12:AT15" si="4">AO34</f>
        <v>0</v>
      </c>
      <c r="AP12" s="37">
        <f t="shared" si="4"/>
        <v>0</v>
      </c>
      <c r="AQ12" s="37">
        <f t="shared" si="4"/>
        <v>0</v>
      </c>
      <c r="AR12" s="37">
        <f t="shared" si="4"/>
        <v>0</v>
      </c>
      <c r="AS12" s="37">
        <f t="shared" si="4"/>
        <v>0</v>
      </c>
      <c r="AT12" s="37">
        <f t="shared" si="4"/>
        <v>0</v>
      </c>
      <c r="AU12" s="36"/>
      <c r="AV12" s="37">
        <f t="shared" ref="AV12:AY15" si="5">AV34</f>
        <v>0</v>
      </c>
      <c r="AW12" s="37">
        <f t="shared" si="5"/>
        <v>0</v>
      </c>
      <c r="AX12" s="37">
        <f t="shared" si="5"/>
        <v>0</v>
      </c>
      <c r="AY12" s="37">
        <f t="shared" si="5"/>
        <v>0</v>
      </c>
      <c r="AZ12" s="36"/>
      <c r="BA12" s="37">
        <f t="shared" ref="BA12:BL15" si="6">BA34</f>
        <v>0</v>
      </c>
      <c r="BB12" s="37">
        <f t="shared" si="6"/>
        <v>0</v>
      </c>
      <c r="BC12" s="37">
        <f t="shared" si="6"/>
        <v>0</v>
      </c>
      <c r="BD12" s="37">
        <f t="shared" si="6"/>
        <v>0</v>
      </c>
      <c r="BE12" s="37">
        <f t="shared" si="6"/>
        <v>0</v>
      </c>
      <c r="BF12" s="37">
        <f t="shared" si="6"/>
        <v>0</v>
      </c>
      <c r="BG12" s="37">
        <f t="shared" si="6"/>
        <v>0</v>
      </c>
      <c r="BH12" s="37">
        <f t="shared" si="6"/>
        <v>0</v>
      </c>
      <c r="BI12" s="37">
        <f t="shared" si="6"/>
        <v>0</v>
      </c>
      <c r="BJ12" s="37">
        <f t="shared" si="6"/>
        <v>0</v>
      </c>
      <c r="BK12" s="37">
        <f t="shared" si="6"/>
        <v>0</v>
      </c>
      <c r="BL12" s="37">
        <f t="shared" si="6"/>
        <v>0</v>
      </c>
      <c r="BM12" s="36"/>
      <c r="BN12" s="37">
        <f t="shared" ref="BN12:BP15" si="7">BN34</f>
        <v>0</v>
      </c>
      <c r="BO12" s="37">
        <f t="shared" si="7"/>
        <v>0</v>
      </c>
      <c r="BP12" s="37">
        <f t="shared" si="7"/>
        <v>0</v>
      </c>
      <c r="BQ12" s="38"/>
    </row>
    <row r="13" spans="1:69" s="39" customFormat="1" ht="12.75">
      <c r="A13" s="34">
        <v>2</v>
      </c>
      <c r="B13" s="34" t="s">
        <v>169</v>
      </c>
      <c r="C13" s="40"/>
      <c r="D13" s="36">
        <v>0</v>
      </c>
      <c r="E13" s="37">
        <f t="shared" ref="E13:Y13" si="8">E35</f>
        <v>0</v>
      </c>
      <c r="F13" s="37">
        <f t="shared" si="8"/>
        <v>0</v>
      </c>
      <c r="G13" s="37">
        <f t="shared" si="8"/>
        <v>0</v>
      </c>
      <c r="H13" s="37">
        <f t="shared" si="8"/>
        <v>0</v>
      </c>
      <c r="I13" s="37">
        <f t="shared" si="8"/>
        <v>0</v>
      </c>
      <c r="J13" s="37">
        <f t="shared" si="8"/>
        <v>0</v>
      </c>
      <c r="K13" s="37">
        <f t="shared" si="8"/>
        <v>0</v>
      </c>
      <c r="L13" s="37">
        <f t="shared" si="8"/>
        <v>0</v>
      </c>
      <c r="M13" s="37">
        <f t="shared" si="8"/>
        <v>0</v>
      </c>
      <c r="N13" s="37">
        <f t="shared" si="8"/>
        <v>0</v>
      </c>
      <c r="O13" s="37">
        <f t="shared" si="8"/>
        <v>0</v>
      </c>
      <c r="P13" s="37">
        <f t="shared" si="8"/>
        <v>0</v>
      </c>
      <c r="Q13" s="37">
        <f t="shared" si="8"/>
        <v>0</v>
      </c>
      <c r="R13" s="37">
        <f t="shared" si="8"/>
        <v>0</v>
      </c>
      <c r="S13" s="37">
        <f t="shared" si="8"/>
        <v>0</v>
      </c>
      <c r="T13" s="37">
        <f t="shared" si="8"/>
        <v>0</v>
      </c>
      <c r="U13" s="37">
        <f t="shared" si="8"/>
        <v>0</v>
      </c>
      <c r="V13" s="37">
        <f t="shared" si="8"/>
        <v>0</v>
      </c>
      <c r="W13" s="37">
        <f t="shared" si="8"/>
        <v>0</v>
      </c>
      <c r="X13" s="37">
        <f t="shared" si="8"/>
        <v>0</v>
      </c>
      <c r="Y13" s="37">
        <f t="shared" si="8"/>
        <v>0</v>
      </c>
      <c r="Z13" s="36"/>
      <c r="AA13" s="37">
        <f t="shared" ref="AA13:AM15" si="9">AA35</f>
        <v>0</v>
      </c>
      <c r="AB13" s="37">
        <f t="shared" si="9"/>
        <v>0</v>
      </c>
      <c r="AC13" s="37">
        <f t="shared" si="9"/>
        <v>0</v>
      </c>
      <c r="AD13" s="37">
        <f t="shared" si="9"/>
        <v>0</v>
      </c>
      <c r="AE13" s="37">
        <f t="shared" si="9"/>
        <v>0</v>
      </c>
      <c r="AF13" s="37">
        <f t="shared" si="9"/>
        <v>0</v>
      </c>
      <c r="AG13" s="37">
        <f t="shared" si="9"/>
        <v>0</v>
      </c>
      <c r="AH13" s="37">
        <f t="shared" si="9"/>
        <v>0</v>
      </c>
      <c r="AI13" s="37">
        <f t="shared" si="9"/>
        <v>0</v>
      </c>
      <c r="AJ13" s="37">
        <f t="shared" si="9"/>
        <v>0</v>
      </c>
      <c r="AK13" s="37">
        <f t="shared" si="9"/>
        <v>0</v>
      </c>
      <c r="AL13" s="37">
        <f t="shared" si="9"/>
        <v>0</v>
      </c>
      <c r="AM13" s="37">
        <f t="shared" si="9"/>
        <v>0</v>
      </c>
      <c r="AN13" s="36"/>
      <c r="AO13" s="37">
        <f t="shared" ref="AO13:AT15" si="10">AO35</f>
        <v>0</v>
      </c>
      <c r="AP13" s="37">
        <f t="shared" si="10"/>
        <v>0</v>
      </c>
      <c r="AQ13" s="37">
        <f t="shared" si="10"/>
        <v>0</v>
      </c>
      <c r="AR13" s="37">
        <f t="shared" si="10"/>
        <v>0</v>
      </c>
      <c r="AS13" s="37">
        <f t="shared" si="10"/>
        <v>0</v>
      </c>
      <c r="AT13" s="37">
        <f t="shared" si="10"/>
        <v>0</v>
      </c>
      <c r="AU13" s="36"/>
      <c r="AV13" s="37">
        <f t="shared" ref="AV13:AY15" si="11">AV35</f>
        <v>0</v>
      </c>
      <c r="AW13" s="37">
        <f t="shared" si="11"/>
        <v>0</v>
      </c>
      <c r="AX13" s="37">
        <f t="shared" si="11"/>
        <v>0</v>
      </c>
      <c r="AY13" s="37">
        <f t="shared" si="11"/>
        <v>0</v>
      </c>
      <c r="AZ13" s="36"/>
      <c r="BA13" s="37">
        <f t="shared" ref="BA13:BL15" si="12">BA35</f>
        <v>0</v>
      </c>
      <c r="BB13" s="37">
        <f t="shared" si="12"/>
        <v>0</v>
      </c>
      <c r="BC13" s="37">
        <f t="shared" si="12"/>
        <v>0</v>
      </c>
      <c r="BD13" s="37">
        <f t="shared" si="12"/>
        <v>0</v>
      </c>
      <c r="BE13" s="37">
        <f t="shared" si="12"/>
        <v>0</v>
      </c>
      <c r="BF13" s="37">
        <f t="shared" si="12"/>
        <v>0</v>
      </c>
      <c r="BG13" s="37">
        <f t="shared" si="12"/>
        <v>0</v>
      </c>
      <c r="BH13" s="37">
        <f t="shared" si="12"/>
        <v>0</v>
      </c>
      <c r="BI13" s="37">
        <f t="shared" si="12"/>
        <v>0</v>
      </c>
      <c r="BJ13" s="37">
        <f t="shared" si="12"/>
        <v>0</v>
      </c>
      <c r="BK13" s="37">
        <f t="shared" si="12"/>
        <v>0</v>
      </c>
      <c r="BL13" s="37">
        <f t="shared" si="12"/>
        <v>0</v>
      </c>
      <c r="BM13" s="36"/>
      <c r="BN13" s="37">
        <f t="shared" ref="BN13:BP15" si="13">BN35</f>
        <v>0</v>
      </c>
      <c r="BO13" s="37">
        <f t="shared" si="13"/>
        <v>0</v>
      </c>
      <c r="BP13" s="37">
        <f t="shared" si="13"/>
        <v>0</v>
      </c>
      <c r="BQ13" s="38"/>
    </row>
    <row r="14" spans="1:69" s="39" customFormat="1" ht="12.75">
      <c r="A14" s="34">
        <v>3</v>
      </c>
      <c r="B14" s="34" t="s">
        <v>170</v>
      </c>
      <c r="C14" s="41"/>
      <c r="D14" s="36">
        <v>0</v>
      </c>
      <c r="E14" s="37">
        <f t="shared" ref="E14:Y14" si="14">E36</f>
        <v>0</v>
      </c>
      <c r="F14" s="37">
        <f t="shared" si="14"/>
        <v>0</v>
      </c>
      <c r="G14" s="37">
        <f t="shared" si="14"/>
        <v>0</v>
      </c>
      <c r="H14" s="37">
        <f t="shared" si="14"/>
        <v>0</v>
      </c>
      <c r="I14" s="37">
        <f t="shared" si="14"/>
        <v>0</v>
      </c>
      <c r="J14" s="37">
        <f t="shared" si="14"/>
        <v>0</v>
      </c>
      <c r="K14" s="37">
        <f t="shared" si="14"/>
        <v>0</v>
      </c>
      <c r="L14" s="37">
        <f t="shared" si="14"/>
        <v>0</v>
      </c>
      <c r="M14" s="37">
        <f t="shared" si="14"/>
        <v>0</v>
      </c>
      <c r="N14" s="37">
        <f t="shared" si="14"/>
        <v>0</v>
      </c>
      <c r="O14" s="37">
        <f t="shared" si="14"/>
        <v>0</v>
      </c>
      <c r="P14" s="37">
        <f t="shared" si="14"/>
        <v>0</v>
      </c>
      <c r="Q14" s="37">
        <f t="shared" si="14"/>
        <v>0</v>
      </c>
      <c r="R14" s="37">
        <f t="shared" si="14"/>
        <v>0</v>
      </c>
      <c r="S14" s="37">
        <f t="shared" si="14"/>
        <v>0</v>
      </c>
      <c r="T14" s="37">
        <f t="shared" si="14"/>
        <v>0</v>
      </c>
      <c r="U14" s="37">
        <f t="shared" si="14"/>
        <v>0</v>
      </c>
      <c r="V14" s="37">
        <f t="shared" si="14"/>
        <v>0</v>
      </c>
      <c r="W14" s="37">
        <f t="shared" si="14"/>
        <v>0</v>
      </c>
      <c r="X14" s="37">
        <f t="shared" si="14"/>
        <v>0</v>
      </c>
      <c r="Y14" s="37">
        <f t="shared" si="14"/>
        <v>0</v>
      </c>
      <c r="Z14" s="36"/>
      <c r="AA14" s="37">
        <f t="shared" ref="AA14:AM15" si="15">AA36</f>
        <v>0</v>
      </c>
      <c r="AB14" s="37">
        <f t="shared" si="15"/>
        <v>0</v>
      </c>
      <c r="AC14" s="37">
        <f t="shared" si="15"/>
        <v>0</v>
      </c>
      <c r="AD14" s="37">
        <f t="shared" si="15"/>
        <v>0</v>
      </c>
      <c r="AE14" s="37">
        <f t="shared" si="15"/>
        <v>0</v>
      </c>
      <c r="AF14" s="37">
        <f t="shared" si="15"/>
        <v>0</v>
      </c>
      <c r="AG14" s="37">
        <f t="shared" si="15"/>
        <v>0</v>
      </c>
      <c r="AH14" s="37">
        <f t="shared" si="15"/>
        <v>0</v>
      </c>
      <c r="AI14" s="37">
        <f t="shared" si="15"/>
        <v>0</v>
      </c>
      <c r="AJ14" s="37">
        <f t="shared" si="15"/>
        <v>0</v>
      </c>
      <c r="AK14" s="37">
        <f t="shared" si="15"/>
        <v>0</v>
      </c>
      <c r="AL14" s="37">
        <f t="shared" si="15"/>
        <v>0</v>
      </c>
      <c r="AM14" s="37">
        <f t="shared" si="15"/>
        <v>0</v>
      </c>
      <c r="AN14" s="36"/>
      <c r="AO14" s="37">
        <f t="shared" ref="AO14:AT15" si="16">AO36</f>
        <v>0</v>
      </c>
      <c r="AP14" s="37">
        <f t="shared" si="16"/>
        <v>0</v>
      </c>
      <c r="AQ14" s="37">
        <f t="shared" si="16"/>
        <v>0</v>
      </c>
      <c r="AR14" s="37">
        <f t="shared" si="16"/>
        <v>0</v>
      </c>
      <c r="AS14" s="37">
        <f t="shared" si="16"/>
        <v>0</v>
      </c>
      <c r="AT14" s="37">
        <f t="shared" si="16"/>
        <v>0</v>
      </c>
      <c r="AU14" s="36"/>
      <c r="AV14" s="37">
        <f t="shared" ref="AV14:AY15" si="17">AV36</f>
        <v>0</v>
      </c>
      <c r="AW14" s="37">
        <f t="shared" si="17"/>
        <v>0</v>
      </c>
      <c r="AX14" s="37">
        <f t="shared" si="17"/>
        <v>0</v>
      </c>
      <c r="AY14" s="37">
        <f t="shared" si="17"/>
        <v>0</v>
      </c>
      <c r="AZ14" s="36"/>
      <c r="BA14" s="37">
        <f t="shared" ref="BA14:BL15" si="18">BA36</f>
        <v>0</v>
      </c>
      <c r="BB14" s="37">
        <f t="shared" si="18"/>
        <v>0</v>
      </c>
      <c r="BC14" s="37">
        <f t="shared" si="18"/>
        <v>0</v>
      </c>
      <c r="BD14" s="37">
        <f t="shared" si="18"/>
        <v>0</v>
      </c>
      <c r="BE14" s="37">
        <f t="shared" si="18"/>
        <v>0</v>
      </c>
      <c r="BF14" s="37">
        <f t="shared" si="18"/>
        <v>0</v>
      </c>
      <c r="BG14" s="37">
        <f t="shared" si="18"/>
        <v>0</v>
      </c>
      <c r="BH14" s="37">
        <f t="shared" si="18"/>
        <v>0</v>
      </c>
      <c r="BI14" s="37">
        <f t="shared" si="18"/>
        <v>0</v>
      </c>
      <c r="BJ14" s="37">
        <f t="shared" si="18"/>
        <v>0</v>
      </c>
      <c r="BK14" s="37">
        <f t="shared" si="18"/>
        <v>0</v>
      </c>
      <c r="BL14" s="37">
        <f t="shared" si="18"/>
        <v>0</v>
      </c>
      <c r="BM14" s="36"/>
      <c r="BN14" s="37">
        <f t="shared" ref="BN14:BP15" si="19">BN36</f>
        <v>0</v>
      </c>
      <c r="BO14" s="37">
        <f t="shared" si="19"/>
        <v>0</v>
      </c>
      <c r="BP14" s="37">
        <f t="shared" si="19"/>
        <v>0</v>
      </c>
      <c r="BQ14" s="38"/>
    </row>
    <row r="15" spans="1:69" s="39" customFormat="1" ht="12.75">
      <c r="A15" s="34">
        <v>4</v>
      </c>
      <c r="B15" s="34" t="s">
        <v>171</v>
      </c>
      <c r="C15" s="41"/>
      <c r="D15" s="36">
        <v>0</v>
      </c>
      <c r="E15" s="37">
        <f t="shared" ref="E15:Y15" si="20">E37</f>
        <v>0</v>
      </c>
      <c r="F15" s="37">
        <f t="shared" si="20"/>
        <v>0</v>
      </c>
      <c r="G15" s="37">
        <f t="shared" si="20"/>
        <v>0</v>
      </c>
      <c r="H15" s="37">
        <f t="shared" si="20"/>
        <v>0</v>
      </c>
      <c r="I15" s="37">
        <f t="shared" si="20"/>
        <v>0</v>
      </c>
      <c r="J15" s="37">
        <f t="shared" si="20"/>
        <v>0</v>
      </c>
      <c r="K15" s="37">
        <f t="shared" si="20"/>
        <v>0</v>
      </c>
      <c r="L15" s="37">
        <f t="shared" si="20"/>
        <v>0</v>
      </c>
      <c r="M15" s="37">
        <f t="shared" si="20"/>
        <v>0</v>
      </c>
      <c r="N15" s="37">
        <f t="shared" si="20"/>
        <v>0</v>
      </c>
      <c r="O15" s="37">
        <f t="shared" si="20"/>
        <v>0</v>
      </c>
      <c r="P15" s="37">
        <f t="shared" si="20"/>
        <v>0</v>
      </c>
      <c r="Q15" s="37">
        <f t="shared" si="20"/>
        <v>0</v>
      </c>
      <c r="R15" s="37">
        <f t="shared" si="20"/>
        <v>0</v>
      </c>
      <c r="S15" s="37">
        <f t="shared" si="20"/>
        <v>0</v>
      </c>
      <c r="T15" s="37">
        <f t="shared" si="20"/>
        <v>0</v>
      </c>
      <c r="U15" s="37">
        <f t="shared" si="20"/>
        <v>0</v>
      </c>
      <c r="V15" s="37">
        <f t="shared" si="20"/>
        <v>0</v>
      </c>
      <c r="W15" s="37">
        <f t="shared" si="20"/>
        <v>0</v>
      </c>
      <c r="X15" s="37">
        <f t="shared" si="20"/>
        <v>0</v>
      </c>
      <c r="Y15" s="37">
        <f t="shared" si="20"/>
        <v>0</v>
      </c>
      <c r="Z15" s="36"/>
      <c r="AA15" s="37">
        <f t="shared" ref="AA15:AM15" si="21">AA37</f>
        <v>0</v>
      </c>
      <c r="AB15" s="37">
        <f t="shared" si="21"/>
        <v>0</v>
      </c>
      <c r="AC15" s="37">
        <f t="shared" si="21"/>
        <v>0</v>
      </c>
      <c r="AD15" s="37">
        <f t="shared" si="21"/>
        <v>0</v>
      </c>
      <c r="AE15" s="37">
        <f t="shared" si="21"/>
        <v>0</v>
      </c>
      <c r="AF15" s="37">
        <f t="shared" si="21"/>
        <v>0</v>
      </c>
      <c r="AG15" s="37">
        <f t="shared" si="21"/>
        <v>0</v>
      </c>
      <c r="AH15" s="37">
        <f t="shared" si="21"/>
        <v>0</v>
      </c>
      <c r="AI15" s="37">
        <f t="shared" si="21"/>
        <v>0</v>
      </c>
      <c r="AJ15" s="37">
        <f t="shared" si="21"/>
        <v>0</v>
      </c>
      <c r="AK15" s="37">
        <f t="shared" si="21"/>
        <v>0</v>
      </c>
      <c r="AL15" s="37">
        <f t="shared" si="21"/>
        <v>0</v>
      </c>
      <c r="AM15" s="37">
        <f t="shared" si="21"/>
        <v>0</v>
      </c>
      <c r="AN15" s="36"/>
      <c r="AO15" s="37">
        <f t="shared" ref="AO15:AT15" si="22">AO37</f>
        <v>0</v>
      </c>
      <c r="AP15" s="37">
        <f t="shared" si="22"/>
        <v>0</v>
      </c>
      <c r="AQ15" s="37">
        <f t="shared" si="22"/>
        <v>0</v>
      </c>
      <c r="AR15" s="37">
        <f t="shared" si="22"/>
        <v>0</v>
      </c>
      <c r="AS15" s="37">
        <f t="shared" si="22"/>
        <v>0</v>
      </c>
      <c r="AT15" s="37">
        <f t="shared" si="22"/>
        <v>0</v>
      </c>
      <c r="AU15" s="36"/>
      <c r="AV15" s="37">
        <f t="shared" ref="AV15:AY15" si="23">AV37</f>
        <v>0</v>
      </c>
      <c r="AW15" s="37">
        <f t="shared" si="23"/>
        <v>0</v>
      </c>
      <c r="AX15" s="37">
        <f t="shared" si="23"/>
        <v>0</v>
      </c>
      <c r="AY15" s="37">
        <f t="shared" si="23"/>
        <v>0</v>
      </c>
      <c r="AZ15" s="36"/>
      <c r="BA15" s="37">
        <f t="shared" ref="BA15:BL15" si="24">BA37</f>
        <v>0</v>
      </c>
      <c r="BB15" s="37">
        <f t="shared" si="24"/>
        <v>0</v>
      </c>
      <c r="BC15" s="37">
        <f t="shared" si="24"/>
        <v>0</v>
      </c>
      <c r="BD15" s="37">
        <f t="shared" si="24"/>
        <v>0</v>
      </c>
      <c r="BE15" s="37">
        <f t="shared" si="24"/>
        <v>0</v>
      </c>
      <c r="BF15" s="37">
        <f t="shared" si="24"/>
        <v>0</v>
      </c>
      <c r="BG15" s="37">
        <f t="shared" si="24"/>
        <v>0</v>
      </c>
      <c r="BH15" s="37">
        <f t="shared" si="24"/>
        <v>0</v>
      </c>
      <c r="BI15" s="37">
        <f t="shared" si="24"/>
        <v>0</v>
      </c>
      <c r="BJ15" s="37">
        <f t="shared" si="24"/>
        <v>0</v>
      </c>
      <c r="BK15" s="37">
        <f t="shared" si="24"/>
        <v>0</v>
      </c>
      <c r="BL15" s="37">
        <f t="shared" si="24"/>
        <v>0</v>
      </c>
      <c r="BM15" s="36"/>
      <c r="BN15" s="37">
        <f t="shared" ref="BN15:BP15" si="25">BN37</f>
        <v>0</v>
      </c>
      <c r="BO15" s="37">
        <f t="shared" si="25"/>
        <v>0</v>
      </c>
      <c r="BP15" s="37">
        <f t="shared" si="25"/>
        <v>0</v>
      </c>
      <c r="BQ15" s="38"/>
    </row>
    <row r="16" spans="1:69" s="39" customFormat="1" ht="12.75">
      <c r="A16" s="34">
        <v>5</v>
      </c>
      <c r="B16" s="34" t="s">
        <v>172</v>
      </c>
      <c r="C16" s="42"/>
      <c r="D16" s="36">
        <v>0</v>
      </c>
      <c r="E16" s="36">
        <v>620</v>
      </c>
      <c r="F16" s="36">
        <v>0</v>
      </c>
      <c r="G16" s="36">
        <v>0</v>
      </c>
      <c r="H16" s="36">
        <v>0</v>
      </c>
      <c r="I16" s="36">
        <v>620</v>
      </c>
      <c r="J16" s="36">
        <v>620</v>
      </c>
      <c r="K16" s="36">
        <v>0</v>
      </c>
      <c r="L16" s="36">
        <v>620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93</v>
      </c>
      <c r="S16" s="36">
        <v>217</v>
      </c>
      <c r="T16" s="36">
        <v>0</v>
      </c>
      <c r="U16" s="36">
        <v>0</v>
      </c>
      <c r="V16" s="36">
        <v>0</v>
      </c>
      <c r="W16" s="36">
        <v>0</v>
      </c>
      <c r="X16" s="36">
        <v>20</v>
      </c>
      <c r="Y16" s="36">
        <v>12</v>
      </c>
      <c r="Z16" s="36"/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12</v>
      </c>
      <c r="AG16" s="36">
        <v>12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/>
      <c r="AO16" s="36">
        <v>0</v>
      </c>
      <c r="AP16" s="36">
        <v>0</v>
      </c>
      <c r="AQ16" s="36">
        <v>0</v>
      </c>
      <c r="AR16" s="36">
        <v>620</v>
      </c>
      <c r="AS16" s="36">
        <v>0</v>
      </c>
      <c r="AT16" s="36">
        <v>0</v>
      </c>
      <c r="AU16" s="36"/>
      <c r="AV16" s="36">
        <v>0</v>
      </c>
      <c r="AW16" s="36">
        <v>0</v>
      </c>
      <c r="AX16" s="36">
        <v>0</v>
      </c>
      <c r="AY16" s="36">
        <v>620</v>
      </c>
      <c r="AZ16" s="36"/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/>
      <c r="BJ16" s="36">
        <v>20</v>
      </c>
      <c r="BK16" s="36">
        <v>0</v>
      </c>
      <c r="BL16" s="36">
        <v>0</v>
      </c>
      <c r="BM16" s="36"/>
      <c r="BN16" s="36">
        <v>0</v>
      </c>
      <c r="BO16" s="36">
        <v>240</v>
      </c>
      <c r="BP16" s="36">
        <v>30</v>
      </c>
      <c r="BQ16" s="38"/>
    </row>
    <row r="17" spans="1:69" s="39" customFormat="1" ht="12.75">
      <c r="A17" s="34">
        <v>6</v>
      </c>
      <c r="B17" s="34" t="s">
        <v>173</v>
      </c>
      <c r="C17" s="41"/>
      <c r="D17" s="36">
        <v>0</v>
      </c>
      <c r="E17" s="36">
        <v>600</v>
      </c>
      <c r="F17" s="36">
        <v>0</v>
      </c>
      <c r="G17" s="36">
        <v>0</v>
      </c>
      <c r="H17" s="36">
        <v>0</v>
      </c>
      <c r="I17" s="36">
        <v>600</v>
      </c>
      <c r="J17" s="36">
        <v>600</v>
      </c>
      <c r="K17" s="36">
        <v>0</v>
      </c>
      <c r="L17" s="36">
        <v>600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90</v>
      </c>
      <c r="S17" s="36">
        <v>210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13</v>
      </c>
      <c r="Z17" s="36"/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13</v>
      </c>
      <c r="AG17" s="36">
        <v>13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/>
      <c r="AO17" s="36">
        <v>0</v>
      </c>
      <c r="AP17" s="36">
        <v>0</v>
      </c>
      <c r="AQ17" s="36">
        <v>0</v>
      </c>
      <c r="AR17" s="36">
        <v>600</v>
      </c>
      <c r="AS17" s="36">
        <v>0</v>
      </c>
      <c r="AT17" s="36">
        <v>0</v>
      </c>
      <c r="AU17" s="36"/>
      <c r="AV17" s="36">
        <v>0</v>
      </c>
      <c r="AW17" s="36">
        <v>0</v>
      </c>
      <c r="AX17" s="36">
        <v>0</v>
      </c>
      <c r="AY17" s="36">
        <v>600</v>
      </c>
      <c r="AZ17" s="36"/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/>
      <c r="BJ17" s="36">
        <v>0</v>
      </c>
      <c r="BK17" s="36">
        <v>0</v>
      </c>
      <c r="BL17" s="36">
        <v>0</v>
      </c>
      <c r="BM17" s="36"/>
      <c r="BN17" s="36">
        <v>0</v>
      </c>
      <c r="BO17" s="36">
        <v>220</v>
      </c>
      <c r="BP17" s="36">
        <v>30</v>
      </c>
      <c r="BQ17" s="38"/>
    </row>
    <row r="18" spans="1:69" s="39" customFormat="1" ht="12.75">
      <c r="A18" s="34">
        <v>7</v>
      </c>
      <c r="B18" s="34" t="s">
        <v>174</v>
      </c>
      <c r="C18" s="41"/>
      <c r="D18" s="36">
        <v>0</v>
      </c>
      <c r="E18" s="36">
        <v>620</v>
      </c>
      <c r="F18" s="36">
        <v>0</v>
      </c>
      <c r="G18" s="36">
        <v>0</v>
      </c>
      <c r="H18" s="36">
        <v>0</v>
      </c>
      <c r="I18" s="36">
        <v>620</v>
      </c>
      <c r="J18" s="36">
        <v>620</v>
      </c>
      <c r="K18" s="36">
        <v>0</v>
      </c>
      <c r="L18" s="36">
        <v>620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93</v>
      </c>
      <c r="S18" s="36">
        <v>248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/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/>
      <c r="AO18" s="36">
        <v>0</v>
      </c>
      <c r="AP18" s="36">
        <v>0</v>
      </c>
      <c r="AQ18" s="36">
        <v>0</v>
      </c>
      <c r="AR18" s="36">
        <v>620</v>
      </c>
      <c r="AS18" s="36">
        <v>0</v>
      </c>
      <c r="AT18" s="36">
        <v>0</v>
      </c>
      <c r="AU18" s="36"/>
      <c r="AV18" s="36">
        <v>0</v>
      </c>
      <c r="AW18" s="36">
        <v>0</v>
      </c>
      <c r="AX18" s="36">
        <v>0</v>
      </c>
      <c r="AY18" s="36">
        <v>620</v>
      </c>
      <c r="AZ18" s="36"/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/>
      <c r="BN18" s="36">
        <v>0</v>
      </c>
      <c r="BO18" s="36">
        <v>240</v>
      </c>
      <c r="BP18" s="36">
        <v>30</v>
      </c>
      <c r="BQ18" s="38"/>
    </row>
    <row r="19" spans="1:69" s="39" customFormat="1" ht="12.75">
      <c r="A19" s="34">
        <v>8</v>
      </c>
      <c r="B19" s="34" t="s">
        <v>175</v>
      </c>
      <c r="C19" s="41"/>
      <c r="D19" s="36">
        <v>0</v>
      </c>
      <c r="E19" s="36">
        <v>620</v>
      </c>
      <c r="F19" s="36">
        <v>0</v>
      </c>
      <c r="G19" s="36">
        <v>0</v>
      </c>
      <c r="H19" s="36">
        <v>0</v>
      </c>
      <c r="I19" s="36">
        <v>620</v>
      </c>
      <c r="J19" s="36">
        <v>620</v>
      </c>
      <c r="K19" s="36">
        <v>0</v>
      </c>
      <c r="L19" s="36">
        <v>620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93</v>
      </c>
      <c r="S19" s="36">
        <v>248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/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/>
      <c r="AO19" s="36">
        <v>0</v>
      </c>
      <c r="AP19" s="36">
        <v>0</v>
      </c>
      <c r="AQ19" s="36">
        <v>0</v>
      </c>
      <c r="AR19" s="36">
        <v>620</v>
      </c>
      <c r="AS19" s="36">
        <v>0</v>
      </c>
      <c r="AT19" s="36">
        <v>0</v>
      </c>
      <c r="AU19" s="36"/>
      <c r="AV19" s="36">
        <v>0</v>
      </c>
      <c r="AW19" s="36">
        <v>0</v>
      </c>
      <c r="AX19" s="36">
        <v>0</v>
      </c>
      <c r="AY19" s="36">
        <v>620</v>
      </c>
      <c r="AZ19" s="36"/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/>
      <c r="BN19" s="36">
        <v>0</v>
      </c>
      <c r="BO19" s="36">
        <v>240</v>
      </c>
      <c r="BP19" s="36">
        <v>30</v>
      </c>
      <c r="BQ19" s="38"/>
    </row>
    <row r="20" spans="1:69" s="39" customFormat="1" ht="12.75">
      <c r="A20" s="34">
        <v>9</v>
      </c>
      <c r="B20" s="34" t="s">
        <v>176</v>
      </c>
      <c r="C20" s="41"/>
      <c r="D20" s="36">
        <v>0</v>
      </c>
      <c r="E20" s="36">
        <v>570</v>
      </c>
      <c r="F20" s="36">
        <v>29</v>
      </c>
      <c r="G20" s="36">
        <v>0</v>
      </c>
      <c r="H20" s="36">
        <v>0</v>
      </c>
      <c r="I20" s="36">
        <v>599</v>
      </c>
      <c r="J20" s="36">
        <v>599</v>
      </c>
      <c r="K20" s="36">
        <v>0</v>
      </c>
      <c r="L20" s="36">
        <v>599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119</v>
      </c>
      <c r="S20" s="36">
        <v>269</v>
      </c>
      <c r="T20" s="36">
        <v>0</v>
      </c>
      <c r="U20" s="36">
        <v>29</v>
      </c>
      <c r="V20" s="36">
        <v>0</v>
      </c>
      <c r="W20" s="36">
        <v>0</v>
      </c>
      <c r="X20" s="36">
        <v>1</v>
      </c>
      <c r="Y20" s="36">
        <v>0</v>
      </c>
      <c r="Z20" s="36"/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/>
      <c r="AO20" s="36">
        <v>0</v>
      </c>
      <c r="AP20" s="36">
        <v>0</v>
      </c>
      <c r="AQ20" s="36">
        <v>0</v>
      </c>
      <c r="AR20" s="36">
        <v>599</v>
      </c>
      <c r="AS20" s="36">
        <v>0</v>
      </c>
      <c r="AT20" s="36">
        <v>0</v>
      </c>
      <c r="AU20" s="36"/>
      <c r="AV20" s="36">
        <v>0</v>
      </c>
      <c r="AW20" s="36">
        <v>0</v>
      </c>
      <c r="AX20" s="36">
        <v>0</v>
      </c>
      <c r="AY20" s="36">
        <v>599</v>
      </c>
      <c r="AZ20" s="36"/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1</v>
      </c>
      <c r="BK20" s="36">
        <v>0</v>
      </c>
      <c r="BL20" s="36">
        <v>0</v>
      </c>
      <c r="BM20" s="36"/>
      <c r="BN20" s="36">
        <v>0</v>
      </c>
      <c r="BO20" s="36">
        <v>240</v>
      </c>
      <c r="BP20" s="36">
        <v>33</v>
      </c>
      <c r="BQ20" s="38"/>
    </row>
    <row r="21" spans="1:69" s="39" customFormat="1" ht="12.75">
      <c r="A21" s="34">
        <v>10</v>
      </c>
      <c r="B21" s="34" t="s">
        <v>177</v>
      </c>
      <c r="C21" s="41"/>
      <c r="D21" s="36">
        <v>0</v>
      </c>
      <c r="E21" s="36">
        <v>589</v>
      </c>
      <c r="F21" s="36">
        <v>31</v>
      </c>
      <c r="G21" s="36">
        <v>0</v>
      </c>
      <c r="H21" s="36">
        <v>0</v>
      </c>
      <c r="I21" s="36">
        <v>620</v>
      </c>
      <c r="J21" s="36">
        <v>620</v>
      </c>
      <c r="K21" s="36">
        <v>0</v>
      </c>
      <c r="L21" s="36">
        <v>620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124</v>
      </c>
      <c r="S21" s="36">
        <v>279</v>
      </c>
      <c r="T21" s="36">
        <v>0</v>
      </c>
      <c r="U21" s="36">
        <v>31</v>
      </c>
      <c r="V21" s="36">
        <v>0</v>
      </c>
      <c r="W21" s="36">
        <v>0</v>
      </c>
      <c r="X21" s="36">
        <v>0</v>
      </c>
      <c r="Y21" s="36">
        <v>10</v>
      </c>
      <c r="Z21" s="36"/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10</v>
      </c>
      <c r="AG21" s="36">
        <v>10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/>
      <c r="AO21" s="36">
        <v>0</v>
      </c>
      <c r="AP21" s="36">
        <v>0</v>
      </c>
      <c r="AQ21" s="36">
        <v>0</v>
      </c>
      <c r="AR21" s="36">
        <v>620</v>
      </c>
      <c r="AS21" s="36">
        <v>0</v>
      </c>
      <c r="AT21" s="36">
        <v>0</v>
      </c>
      <c r="AU21" s="36"/>
      <c r="AV21" s="36">
        <v>0</v>
      </c>
      <c r="AW21" s="36">
        <v>0</v>
      </c>
      <c r="AX21" s="36">
        <v>0</v>
      </c>
      <c r="AY21" s="36">
        <v>620</v>
      </c>
      <c r="AZ21" s="36"/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20</v>
      </c>
      <c r="BL21" s="36">
        <v>0</v>
      </c>
      <c r="BM21" s="36"/>
      <c r="BN21" s="36">
        <v>0</v>
      </c>
      <c r="BO21" s="36">
        <v>240</v>
      </c>
      <c r="BP21" s="36">
        <v>33</v>
      </c>
      <c r="BQ21" s="38"/>
    </row>
    <row r="22" spans="1:69" s="39" customFormat="1" ht="12.75">
      <c r="A22" s="34">
        <v>11</v>
      </c>
      <c r="B22" s="34" t="s">
        <v>178</v>
      </c>
      <c r="C22" s="41"/>
      <c r="D22" s="36">
        <v>0</v>
      </c>
      <c r="E22" s="36">
        <v>570</v>
      </c>
      <c r="F22" s="36">
        <v>30</v>
      </c>
      <c r="G22" s="36">
        <v>0</v>
      </c>
      <c r="H22" s="36">
        <v>0</v>
      </c>
      <c r="I22" s="36">
        <v>600</v>
      </c>
      <c r="J22" s="36">
        <v>600</v>
      </c>
      <c r="K22" s="36">
        <v>0</v>
      </c>
      <c r="L22" s="36">
        <v>600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120</v>
      </c>
      <c r="S22" s="36">
        <v>270</v>
      </c>
      <c r="T22" s="36">
        <v>0</v>
      </c>
      <c r="U22" s="36">
        <v>30</v>
      </c>
      <c r="V22" s="36">
        <v>0</v>
      </c>
      <c r="W22" s="36">
        <v>0</v>
      </c>
      <c r="X22" s="36">
        <v>0</v>
      </c>
      <c r="Y22" s="36">
        <v>1</v>
      </c>
      <c r="Z22" s="36"/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1</v>
      </c>
      <c r="AG22" s="36">
        <v>1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/>
      <c r="AO22" s="36">
        <v>0</v>
      </c>
      <c r="AP22" s="36">
        <v>0</v>
      </c>
      <c r="AQ22" s="36">
        <v>0</v>
      </c>
      <c r="AR22" s="36">
        <v>600</v>
      </c>
      <c r="AS22" s="36">
        <v>0</v>
      </c>
      <c r="AT22" s="36">
        <v>0</v>
      </c>
      <c r="AU22" s="36"/>
      <c r="AV22" s="36">
        <v>0</v>
      </c>
      <c r="AW22" s="36">
        <v>0</v>
      </c>
      <c r="AX22" s="36">
        <v>0</v>
      </c>
      <c r="AY22" s="36">
        <v>600</v>
      </c>
      <c r="AZ22" s="36"/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1</v>
      </c>
      <c r="BK22" s="36">
        <v>0</v>
      </c>
      <c r="BL22" s="36">
        <v>0</v>
      </c>
      <c r="BM22" s="36"/>
      <c r="BN22" s="36">
        <v>0</v>
      </c>
      <c r="BO22" s="36">
        <v>240</v>
      </c>
      <c r="BP22" s="36">
        <v>33</v>
      </c>
      <c r="BQ22" s="38"/>
    </row>
    <row r="23" spans="1:69" s="4" customFormat="1" ht="12.75">
      <c r="A23" s="6">
        <v>12</v>
      </c>
      <c r="B23" s="6" t="s">
        <v>179</v>
      </c>
      <c r="C23" s="12"/>
      <c r="D23" s="11">
        <v>0</v>
      </c>
      <c r="E23" s="11">
        <v>589</v>
      </c>
      <c r="F23" s="11">
        <v>31</v>
      </c>
      <c r="G23" s="11">
        <v>0</v>
      </c>
      <c r="H23" s="11">
        <v>0</v>
      </c>
      <c r="I23" s="11">
        <v>620</v>
      </c>
      <c r="J23" s="11">
        <v>620</v>
      </c>
      <c r="K23" s="11">
        <v>0</v>
      </c>
      <c r="L23" s="11">
        <v>620</v>
      </c>
      <c r="M23" s="11">
        <v>0</v>
      </c>
      <c r="N23" s="11">
        <v>0</v>
      </c>
      <c r="O23" s="11">
        <v>20</v>
      </c>
      <c r="P23" s="11">
        <v>0</v>
      </c>
      <c r="Q23" s="11">
        <v>0</v>
      </c>
      <c r="R23" s="11">
        <v>124</v>
      </c>
      <c r="S23" s="11">
        <v>279</v>
      </c>
      <c r="T23" s="11">
        <v>0</v>
      </c>
      <c r="U23" s="11">
        <v>31</v>
      </c>
      <c r="V23" s="11">
        <v>0</v>
      </c>
      <c r="W23" s="11">
        <v>0</v>
      </c>
      <c r="X23" s="11">
        <v>0</v>
      </c>
      <c r="Y23" s="11">
        <v>1</v>
      </c>
      <c r="Z23" s="11"/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1</v>
      </c>
      <c r="AG23" s="11">
        <v>1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/>
      <c r="AO23" s="11">
        <v>0</v>
      </c>
      <c r="AP23" s="11">
        <v>0</v>
      </c>
      <c r="AQ23" s="11">
        <v>0</v>
      </c>
      <c r="AR23" s="11">
        <v>620</v>
      </c>
      <c r="AS23" s="11">
        <v>0</v>
      </c>
      <c r="AT23" s="11">
        <v>0</v>
      </c>
      <c r="AU23" s="11"/>
      <c r="AV23" s="11">
        <v>0</v>
      </c>
      <c r="AW23" s="11">
        <v>0</v>
      </c>
      <c r="AX23" s="11">
        <v>0</v>
      </c>
      <c r="AY23" s="11">
        <v>620</v>
      </c>
      <c r="AZ23" s="11"/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/>
      <c r="BN23" s="11">
        <v>0</v>
      </c>
      <c r="BO23" s="11">
        <v>240</v>
      </c>
      <c r="BP23" s="11">
        <v>33</v>
      </c>
      <c r="BQ23" s="26"/>
    </row>
    <row r="24" spans="1:69" s="4" customFormat="1" ht="12.75">
      <c r="A24" s="17"/>
      <c r="B24" s="17"/>
      <c r="C24" s="18"/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/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/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/>
      <c r="AV24" s="19">
        <v>0</v>
      </c>
      <c r="AW24" s="19">
        <v>0</v>
      </c>
      <c r="AX24" s="19">
        <v>0</v>
      </c>
      <c r="AY24" s="19">
        <v>0</v>
      </c>
      <c r="AZ24" s="19"/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/>
      <c r="BN24" s="19">
        <v>0</v>
      </c>
      <c r="BO24" s="19">
        <v>0</v>
      </c>
      <c r="BP24" s="19">
        <v>0</v>
      </c>
      <c r="BQ24" s="26"/>
    </row>
    <row r="25" spans="1:69" s="6" customFormat="1" ht="12.75">
      <c r="D25" s="20">
        <f t="shared" ref="D25:Y25" si="26">SUM(D12:D24)</f>
        <v>0</v>
      </c>
      <c r="E25" s="20">
        <f t="shared" si="26"/>
        <v>4778</v>
      </c>
      <c r="F25" s="20">
        <f t="shared" si="26"/>
        <v>121</v>
      </c>
      <c r="G25" s="20">
        <f t="shared" si="26"/>
        <v>0</v>
      </c>
      <c r="H25" s="20">
        <f t="shared" si="26"/>
        <v>0</v>
      </c>
      <c r="I25" s="20">
        <f t="shared" si="26"/>
        <v>4899</v>
      </c>
      <c r="J25" s="20">
        <f t="shared" si="26"/>
        <v>4899</v>
      </c>
      <c r="K25" s="20">
        <f t="shared" si="26"/>
        <v>0</v>
      </c>
      <c r="L25" s="20">
        <f t="shared" si="26"/>
        <v>4899</v>
      </c>
      <c r="M25" s="20">
        <f t="shared" si="26"/>
        <v>0</v>
      </c>
      <c r="N25" s="20">
        <f t="shared" si="26"/>
        <v>0</v>
      </c>
      <c r="O25" s="20">
        <f t="shared" si="26"/>
        <v>20</v>
      </c>
      <c r="P25" s="20">
        <f t="shared" si="26"/>
        <v>0</v>
      </c>
      <c r="Q25" s="20">
        <f t="shared" si="26"/>
        <v>0</v>
      </c>
      <c r="R25" s="20">
        <f t="shared" si="26"/>
        <v>856</v>
      </c>
      <c r="S25" s="20">
        <f t="shared" si="26"/>
        <v>2020</v>
      </c>
      <c r="T25" s="20">
        <f t="shared" si="26"/>
        <v>0</v>
      </c>
      <c r="U25" s="20">
        <f t="shared" si="26"/>
        <v>121</v>
      </c>
      <c r="V25" s="20">
        <f t="shared" si="26"/>
        <v>0</v>
      </c>
      <c r="W25" s="20">
        <f t="shared" si="26"/>
        <v>0</v>
      </c>
      <c r="X25" s="20">
        <f t="shared" si="26"/>
        <v>21</v>
      </c>
      <c r="Y25" s="20">
        <f t="shared" si="26"/>
        <v>37</v>
      </c>
      <c r="Z25" s="21">
        <f>SUM(D25:Y25)</f>
        <v>22671</v>
      </c>
      <c r="AA25" s="20">
        <f>SUM(AA12:AA24)</f>
        <v>0</v>
      </c>
      <c r="AB25" s="20">
        <f t="shared" ref="AB25:AH25" si="27">SUM(AB12:AB24)</f>
        <v>0</v>
      </c>
      <c r="AC25" s="20">
        <f t="shared" si="27"/>
        <v>0</v>
      </c>
      <c r="AD25" s="20">
        <f t="shared" si="27"/>
        <v>0</v>
      </c>
      <c r="AE25" s="20">
        <f t="shared" si="27"/>
        <v>0</v>
      </c>
      <c r="AF25" s="20">
        <f t="shared" si="27"/>
        <v>37</v>
      </c>
      <c r="AG25" s="20">
        <f t="shared" si="27"/>
        <v>37</v>
      </c>
      <c r="AH25" s="20">
        <f t="shared" si="27"/>
        <v>0</v>
      </c>
      <c r="AI25" s="20">
        <f>SUM(AI12:AI24)</f>
        <v>0</v>
      </c>
      <c r="AJ25" s="20">
        <f>SUM(AJ12:AJ24)</f>
        <v>0</v>
      </c>
      <c r="AK25" s="20">
        <f>SUM(AK12:AK24)</f>
        <v>0</v>
      </c>
      <c r="AL25" s="20">
        <f>SUM(AL12:AL24)</f>
        <v>0</v>
      </c>
      <c r="AM25" s="20">
        <f>SUM(AM12:AM24)</f>
        <v>0</v>
      </c>
      <c r="AN25" s="21">
        <f>SUM(AA25:AM25)</f>
        <v>74</v>
      </c>
      <c r="AO25" s="20">
        <f t="shared" ref="AO25:AT25" si="28">SUM(AO12:AO24)</f>
        <v>0</v>
      </c>
      <c r="AP25" s="20">
        <f t="shared" si="28"/>
        <v>0</v>
      </c>
      <c r="AQ25" s="20">
        <f t="shared" si="28"/>
        <v>0</v>
      </c>
      <c r="AR25" s="20">
        <f t="shared" si="28"/>
        <v>4899</v>
      </c>
      <c r="AS25" s="20">
        <f t="shared" si="28"/>
        <v>0</v>
      </c>
      <c r="AT25" s="20">
        <f t="shared" si="28"/>
        <v>0</v>
      </c>
      <c r="AU25" s="21">
        <f>SUM(AO25:AT25)</f>
        <v>4899</v>
      </c>
      <c r="AV25" s="20">
        <f>SUM(AV18:AV24)</f>
        <v>0</v>
      </c>
      <c r="AW25" s="20">
        <f>SUM(AW18:AW24)</f>
        <v>0</v>
      </c>
      <c r="AX25" s="20">
        <f>SUM(AX18:AX24)</f>
        <v>0</v>
      </c>
      <c r="AY25" s="20">
        <f>SUM(AY12:AY24)</f>
        <v>4899</v>
      </c>
      <c r="AZ25" s="21">
        <f>SUM(AV25:AY25)</f>
        <v>4899</v>
      </c>
      <c r="BA25" s="20">
        <f t="shared" ref="BA25:BL25" si="29">SUM(BA18:BA24)</f>
        <v>0</v>
      </c>
      <c r="BB25" s="20">
        <f t="shared" si="29"/>
        <v>0</v>
      </c>
      <c r="BC25" s="20">
        <f t="shared" si="29"/>
        <v>0</v>
      </c>
      <c r="BD25" s="20">
        <f t="shared" si="29"/>
        <v>0</v>
      </c>
      <c r="BE25" s="20">
        <f t="shared" si="29"/>
        <v>0</v>
      </c>
      <c r="BF25" s="20">
        <f>SUM(BF12:BF24)</f>
        <v>0</v>
      </c>
      <c r="BG25" s="20">
        <f>SUM(BG12:BG24)</f>
        <v>0</v>
      </c>
      <c r="BH25" s="20">
        <f t="shared" si="29"/>
        <v>0</v>
      </c>
      <c r="BI25" s="20">
        <f t="shared" si="29"/>
        <v>0</v>
      </c>
      <c r="BJ25" s="20">
        <f>SUM(BJ12:BJ24)</f>
        <v>22</v>
      </c>
      <c r="BK25" s="20">
        <f t="shared" si="29"/>
        <v>20</v>
      </c>
      <c r="BL25" s="20">
        <f t="shared" si="29"/>
        <v>0</v>
      </c>
      <c r="BM25" s="21">
        <f>SUM(BD25:BL25)</f>
        <v>42</v>
      </c>
      <c r="BN25" s="20">
        <f>SUM(BN18:BN24)</f>
        <v>0</v>
      </c>
      <c r="BO25" s="20">
        <f>SUM(BO12:BO24)</f>
        <v>1900</v>
      </c>
      <c r="BP25" s="20">
        <f>SUM(BP12:BP24)</f>
        <v>252</v>
      </c>
      <c r="BQ25" s="21">
        <f>SUM(BN25:BP25)</f>
        <v>2152</v>
      </c>
    </row>
    <row r="26" spans="1:69" s="13" customFormat="1" ht="12.75">
      <c r="A26" s="29" t="s">
        <v>162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4"/>
      <c r="BL26" s="4"/>
      <c r="BM26" s="4"/>
      <c r="BO26" s="4"/>
      <c r="BP26" s="4"/>
      <c r="BQ26" s="4"/>
    </row>
    <row r="27" spans="1:69" s="13" customFormat="1" ht="12.75">
      <c r="A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O27" s="4"/>
      <c r="BP27" s="4"/>
      <c r="BQ27" s="4"/>
    </row>
    <row r="28" spans="1:69" s="13" customFormat="1" ht="12.75">
      <c r="A28" s="4" t="s">
        <v>167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O28" s="4"/>
      <c r="BP28" s="4"/>
      <c r="BQ28" s="4"/>
    </row>
    <row r="29" spans="1:69" s="13" customFormat="1" ht="12.75">
      <c r="A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O29" s="4"/>
      <c r="BP29" s="4"/>
      <c r="BQ29" s="4"/>
    </row>
    <row r="30" spans="1:69" s="13" customFormat="1" ht="12.75">
      <c r="A30" s="4" t="s">
        <v>163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O30" s="4"/>
      <c r="BP30" s="4"/>
      <c r="BQ30" s="4"/>
    </row>
    <row r="31" spans="1:69" s="13" customFormat="1" ht="12.75">
      <c r="A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O31" s="4"/>
      <c r="BP31" s="4"/>
      <c r="BQ31" s="4"/>
    </row>
    <row r="38" spans="2:2">
      <c r="B38" s="14"/>
    </row>
    <row r="39" spans="2:2">
      <c r="B39" s="14"/>
    </row>
    <row r="40" spans="2:2">
      <c r="B40" s="14"/>
    </row>
  </sheetData>
  <mergeCells count="13">
    <mergeCell ref="A3:BJ3"/>
    <mergeCell ref="A5:BJ5"/>
    <mergeCell ref="A26:BJ26"/>
    <mergeCell ref="BN7:BP7"/>
    <mergeCell ref="A8:A10"/>
    <mergeCell ref="B8:B10"/>
    <mergeCell ref="C8:C10"/>
    <mergeCell ref="D7:Y7"/>
    <mergeCell ref="AA7:AM7"/>
    <mergeCell ref="AO7:AT7"/>
    <mergeCell ref="AV7:AY7"/>
    <mergeCell ref="BA7:BC7"/>
    <mergeCell ref="BD7:BL7"/>
  </mergeCells>
  <pageMargins left="0.7" right="0.7" top="0.75" bottom="0.75" header="0.3" footer="0.3"/>
  <pageSetup paperSize="9" scale="64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фвьшт</dc:creator>
  <cp:lastModifiedBy>админ</cp:lastModifiedBy>
  <cp:lastPrinted>2018-02-22T07:31:31Z</cp:lastPrinted>
  <dcterms:created xsi:type="dcterms:W3CDTF">2018-01-15T00:31:51Z</dcterms:created>
  <dcterms:modified xsi:type="dcterms:W3CDTF">2020-02-12T05:46:12Z</dcterms:modified>
</cp:coreProperties>
</file>